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ikelte.sharepoint.com/sites/Grafikusprogramozsiversenydntjavts/Megosztott dokumentumok/General/Javítási útmutatók/"/>
    </mc:Choice>
  </mc:AlternateContent>
  <xr:revisionPtr revIDLastSave="0" documentId="8_{967ED2A9-8FD0-41B9-91B5-311CDB5CF264}" xr6:coauthVersionLast="47" xr6:coauthVersionMax="47" xr10:uidLastSave="{00000000-0000-0000-0000-000000000000}"/>
  <bookViews>
    <workbookView xWindow="-110" yWindow="-110" windowWidth="19420" windowHeight="10300" firstSheet="1" activeTab="2" xr2:uid="{B5F3C31E-E620-4BB6-B2BE-44B2C8A9B115}"/>
  </bookViews>
  <sheets>
    <sheet name="Útmutató" sheetId="3" r:id="rId1"/>
    <sheet name="Főlap" sheetId="4" r:id="rId2"/>
    <sheet name="Pontozás" sheetId="1" r:id="rId3"/>
    <sheet name="Minták" sheetId="2" r:id="rId4"/>
    <sheet name="Összesítés" sheetId="5" r:id="rId5"/>
  </sheets>
  <externalReferences>
    <externalReference r:id="rId6"/>
  </externalReferences>
  <definedNames>
    <definedName name="_xlnm._FilterDatabase" localSheetId="4" hidden="1">Összesítés!$A$2:$M$2</definedName>
    <definedName name="pontok" localSheetId="1">[1]Pontozás!$D$14:$D$104</definedName>
    <definedName name="pontok" localSheetId="0">[1]Pontozás!$D$14:$D$104</definedName>
    <definedName name="pontok">Pontozás!$D$14:$D$115</definedName>
    <definedName name="reszfeladatok" localSheetId="1">[1]Pontozás!$A$14:$A$104</definedName>
    <definedName name="reszfeladatok" localSheetId="0">[1]Pontozás!$A$14:$A$104</definedName>
    <definedName name="reszfeladatok">Pontozás!$A$14:$A$115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V1" i="1" a="1"/>
  <c r="CX1" i="1" a="1"/>
  <c r="AT1" i="1" a="1"/>
  <c r="K1" i="1" a="1"/>
  <c r="AH1" i="1" a="1"/>
  <c r="BO1" i="1" a="1"/>
  <c r="BK1" i="1" a="1"/>
  <c r="T1" i="1" a="1"/>
  <c r="AV1" i="1" a="1"/>
  <c r="H1" i="1" a="1"/>
  <c r="CO1" i="1" a="1"/>
  <c r="CW1" i="1" a="1"/>
  <c r="AB1" i="1" a="1"/>
  <c r="BN1" i="1" a="1"/>
  <c r="AG1" i="1" a="1"/>
  <c r="AC1" i="1" a="1"/>
  <c r="BV1" i="1" a="1"/>
  <c r="CT1" i="1" a="1"/>
  <c r="CE1" i="1" a="1"/>
  <c r="CG1" i="1" a="1"/>
  <c r="BB1" i="1" a="1"/>
  <c r="BR1" i="1" a="1"/>
  <c r="E1" i="1" a="1"/>
  <c r="CJ1" i="1" a="1"/>
  <c r="S1" i="1" a="1"/>
  <c r="AI1" i="1" a="1"/>
  <c r="BA1" i="1" a="1"/>
  <c r="AR1" i="1" a="1"/>
  <c r="BW1" i="1" a="1"/>
  <c r="F1" i="1" a="1"/>
  <c r="AK1" i="1" a="1"/>
  <c r="U1" i="1" a="1"/>
  <c r="O1" i="1" a="1"/>
  <c r="BU1" i="1" a="1"/>
  <c r="CU1" i="1" a="1"/>
  <c r="AS1" i="1" a="1"/>
  <c r="P1" i="1" a="1"/>
  <c r="BI1" i="1" a="1"/>
  <c r="AJ1" i="1" a="1"/>
  <c r="CN1" i="1" a="1"/>
  <c r="BF1" i="1" a="1"/>
  <c r="AN1" i="1" a="1"/>
  <c r="CD1" i="1" a="1"/>
  <c r="CC1" i="1" a="1"/>
  <c r="AF1" i="1" a="1"/>
  <c r="CP1" i="1" a="1"/>
  <c r="CS1" i="1" a="1"/>
  <c r="BJ1" i="1" a="1"/>
  <c r="AX1" i="1" a="1"/>
  <c r="BG1" i="1" a="1"/>
  <c r="CA1" i="1" a="1"/>
  <c r="BE1" i="1" a="1"/>
  <c r="X1" i="1" a="1"/>
  <c r="CY1" i="1" a="1"/>
  <c r="CI1" i="1" a="1"/>
  <c r="Q1" i="1" a="1"/>
  <c r="CQ1" i="1" a="1"/>
  <c r="BS1" i="1" a="1"/>
  <c r="AY1" i="1" a="1"/>
  <c r="AO1" i="1" a="1"/>
  <c r="BD1" i="1" a="1"/>
  <c r="AQ1" i="1" a="1"/>
  <c r="BC1" i="1" a="1"/>
  <c r="BT1" i="1" a="1"/>
  <c r="CL1" i="1" a="1"/>
  <c r="AL1" i="1" a="1"/>
  <c r="BQ1" i="1" a="1"/>
  <c r="I1" i="1" a="1"/>
  <c r="CF1" i="1" a="1"/>
  <c r="AM1" i="1" a="1"/>
  <c r="AZ1" i="1" a="1"/>
  <c r="AU1" i="1" a="1"/>
  <c r="AP1" i="1" a="1"/>
  <c r="AA1" i="1" a="1"/>
  <c r="BL1" i="1" a="1"/>
  <c r="BY1" i="1" a="1"/>
  <c r="R1" i="1" a="1"/>
  <c r="CM1" i="1" a="1"/>
  <c r="W1" i="1" a="1"/>
  <c r="BX1" i="1" a="1"/>
  <c r="AE1" i="1" a="1"/>
  <c r="CB1" i="1" a="1"/>
  <c r="G1" i="1" a="1"/>
  <c r="CV1" i="1" a="1"/>
  <c r="CR1" i="1" a="1"/>
  <c r="Y1" i="1" a="1"/>
  <c r="CH1" i="1" a="1"/>
  <c r="AD1" i="1" a="1"/>
  <c r="BM1" i="1" a="1"/>
  <c r="AW1" i="1" a="1"/>
  <c r="BH1" i="1" a="1"/>
  <c r="Z1" i="1" a="1"/>
  <c r="CZ1" i="1" a="1"/>
  <c r="BP1" i="1" a="1"/>
  <c r="N1" i="1" a="1"/>
  <c r="CK1" i="1" a="1"/>
  <c r="M1" i="1" a="1"/>
  <c r="L1" i="1" a="1"/>
  <c r="J1" i="1" a="1"/>
  <c r="BZ1" i="1" a="1"/>
  <c r="CW1" i="1" l="1"/>
  <c r="CQ1" i="1"/>
  <c r="CK1" i="1"/>
  <c r="CE1" i="1"/>
  <c r="BY1" i="1"/>
  <c r="BS1" i="1"/>
  <c r="BM1" i="1"/>
  <c r="BG1" i="1"/>
  <c r="BA1" i="1"/>
  <c r="AU1" i="1"/>
  <c r="AO1" i="1"/>
  <c r="AI1" i="1"/>
  <c r="AC1" i="1"/>
  <c r="W1" i="1"/>
  <c r="Q1" i="1"/>
  <c r="K1" i="1"/>
  <c r="CV1" i="1"/>
  <c r="CP1" i="1"/>
  <c r="CJ1" i="1"/>
  <c r="CD1" i="1"/>
  <c r="BX1" i="1"/>
  <c r="BR1" i="1"/>
  <c r="BL1" i="1"/>
  <c r="BF1" i="1"/>
  <c r="AZ1" i="1"/>
  <c r="AT1" i="1"/>
  <c r="AN1" i="1"/>
  <c r="AH1" i="1"/>
  <c r="AB1" i="1"/>
  <c r="V1" i="1"/>
  <c r="P1" i="1"/>
  <c r="J1" i="1"/>
  <c r="CU1" i="1"/>
  <c r="CO1" i="1"/>
  <c r="CI1" i="1"/>
  <c r="CC1" i="1"/>
  <c r="BW1" i="1"/>
  <c r="BQ1" i="1"/>
  <c r="BK1" i="1"/>
  <c r="BE1" i="1"/>
  <c r="AY1" i="1"/>
  <c r="AS1" i="1"/>
  <c r="AM1" i="1"/>
  <c r="AG1" i="1"/>
  <c r="AA1" i="1"/>
  <c r="U1" i="1"/>
  <c r="O1" i="1"/>
  <c r="I1" i="1"/>
  <c r="CZ1" i="1"/>
  <c r="CT1" i="1"/>
  <c r="CN1" i="1"/>
  <c r="CH1" i="1"/>
  <c r="CB1" i="1"/>
  <c r="BV1" i="1"/>
  <c r="BP1" i="1"/>
  <c r="BJ1" i="1"/>
  <c r="BD1" i="1"/>
  <c r="AX1" i="1"/>
  <c r="AR1" i="1"/>
  <c r="AL1" i="1"/>
  <c r="AF1" i="1"/>
  <c r="Z1" i="1"/>
  <c r="T1" i="1"/>
  <c r="N1" i="1"/>
  <c r="H1" i="1"/>
  <c r="CY1" i="1"/>
  <c r="CS1" i="1"/>
  <c r="CM1" i="1"/>
  <c r="CG1" i="1"/>
  <c r="CA1" i="1"/>
  <c r="BU1" i="1"/>
  <c r="BO1" i="1"/>
  <c r="BI1" i="1"/>
  <c r="BC1" i="1"/>
  <c r="AW1" i="1"/>
  <c r="AQ1" i="1"/>
  <c r="AK1" i="1"/>
  <c r="AE1" i="1"/>
  <c r="Y1" i="1"/>
  <c r="S1" i="1"/>
  <c r="M1" i="1"/>
  <c r="G1" i="1"/>
  <c r="CX1" i="1"/>
  <c r="CR1" i="1"/>
  <c r="CL1" i="1"/>
  <c r="CF1" i="1"/>
  <c r="BZ1" i="1"/>
  <c r="BT1" i="1"/>
  <c r="BN1" i="1"/>
  <c r="BH1" i="1"/>
  <c r="BB1" i="1"/>
  <c r="AV1" i="1"/>
  <c r="AP1" i="1"/>
  <c r="AJ1" i="1"/>
  <c r="AD1" i="1"/>
  <c r="X1" i="1"/>
  <c r="R1" i="1"/>
  <c r="L1" i="1"/>
  <c r="F1" i="1"/>
  <c r="E1" i="1"/>
  <c r="S3" i="4" s="1"/>
  <c r="J6" i="4" l="1"/>
  <c r="J10" i="4"/>
  <c r="J7" i="4"/>
  <c r="J8" i="4"/>
  <c r="J9" i="4"/>
  <c r="J5" i="4"/>
  <c r="J3" i="4"/>
  <c r="J4" i="4"/>
  <c r="S4" i="4"/>
  <c r="A81" i="1"/>
  <c r="A82" i="1" s="1"/>
  <c r="A83" i="1" s="1"/>
  <c r="A84" i="1" s="1"/>
  <c r="C10" i="1"/>
  <c r="A101" i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C12" i="1"/>
  <c r="C11" i="1"/>
  <c r="C9" i="1"/>
  <c r="C8" i="1"/>
  <c r="C7" i="1"/>
  <c r="C6" i="1"/>
  <c r="C5" i="1"/>
  <c r="C4" i="1"/>
  <c r="A15" i="1"/>
  <c r="A115" i="1" l="1"/>
  <c r="A114" i="1"/>
  <c r="A16" i="1"/>
  <c r="A32" i="1"/>
  <c r="A17" i="1" l="1"/>
  <c r="A33" i="1"/>
  <c r="A34" i="1" l="1"/>
  <c r="A35" i="1" l="1"/>
  <c r="A36" i="1" l="1"/>
  <c r="A37" i="1" l="1"/>
  <c r="A38" i="1" l="1"/>
  <c r="A39" i="1" l="1"/>
  <c r="A40" i="1" l="1"/>
  <c r="A41" i="1" l="1"/>
  <c r="A42" i="1" s="1"/>
  <c r="A44" i="1"/>
  <c r="A45" i="1" l="1"/>
  <c r="A46" i="1" s="1"/>
  <c r="A47" i="1" s="1"/>
  <c r="A48" i="1" s="1"/>
  <c r="A50" i="1"/>
  <c r="A51" i="1" l="1"/>
  <c r="A52" i="1" l="1"/>
  <c r="A53" i="1" l="1"/>
  <c r="A54" i="1" l="1"/>
  <c r="A55" i="1" l="1"/>
  <c r="A56" i="1" l="1"/>
  <c r="A57" i="1" l="1"/>
  <c r="A58" i="1" l="1"/>
  <c r="A60" i="1"/>
  <c r="A61" i="1" l="1"/>
  <c r="A62" i="1" s="1"/>
  <c r="A63" i="1" s="1"/>
  <c r="A64" i="1" s="1"/>
  <c r="A65" i="1" s="1"/>
  <c r="A66" i="1" s="1"/>
  <c r="A67" i="1" s="1"/>
  <c r="A69" i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6" i="1" l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CV11" i="1" l="1"/>
  <c r="CL11" i="1"/>
  <c r="CO6" i="1"/>
  <c r="L8" i="1"/>
  <c r="N10" i="4" s="1"/>
  <c r="H55" i="5" s="1"/>
  <c r="BH5" i="1"/>
  <c r="K58" i="4" s="1"/>
  <c r="E54" i="5" s="1"/>
  <c r="AQ5" i="1"/>
  <c r="K41" i="4" s="1"/>
  <c r="E46" i="5" s="1"/>
  <c r="BU9" i="1"/>
  <c r="CK6" i="1"/>
  <c r="S6" i="1"/>
  <c r="L17" i="4" s="1"/>
  <c r="F31" i="5" s="1"/>
  <c r="AN8" i="1"/>
  <c r="N38" i="4" s="1"/>
  <c r="H10" i="5" s="1"/>
  <c r="Z4" i="1"/>
  <c r="CB12" i="1"/>
  <c r="BE10" i="1"/>
  <c r="P55" i="4" s="1"/>
  <c r="J25" i="5" s="1"/>
  <c r="AH6" i="1"/>
  <c r="L32" i="4" s="1"/>
  <c r="F26" i="5" s="1"/>
  <c r="AZ6" i="1"/>
  <c r="L50" i="4" s="1"/>
  <c r="F48" i="5" s="1"/>
  <c r="AN11" i="1"/>
  <c r="Q38" i="4" s="1"/>
  <c r="K10" i="5" s="1"/>
  <c r="AT11" i="1"/>
  <c r="Q44" i="4" s="1"/>
  <c r="K12" i="5" s="1"/>
  <c r="J9" i="1"/>
  <c r="O8" i="4" s="1"/>
  <c r="I16" i="5" s="1"/>
  <c r="BR12" i="1"/>
  <c r="CR7" i="1"/>
  <c r="BC6" i="1"/>
  <c r="L53" i="4" s="1"/>
  <c r="F23" i="5" s="1"/>
  <c r="Y11" i="1"/>
  <c r="Q23" i="4" s="1"/>
  <c r="K53" i="5" s="1"/>
  <c r="AJ12" i="1"/>
  <c r="W9" i="1"/>
  <c r="O21" i="4" s="1"/>
  <c r="I4" i="5" s="1"/>
  <c r="M7" i="1"/>
  <c r="M11" i="4" s="1"/>
  <c r="G39" i="5" s="1"/>
  <c r="CU12" i="1"/>
  <c r="AP10" i="1"/>
  <c r="P40" i="4" s="1"/>
  <c r="J11" i="5" s="1"/>
  <c r="AZ11" i="1"/>
  <c r="Q50" i="4" s="1"/>
  <c r="K48" i="5" s="1"/>
  <c r="CR6" i="1"/>
  <c r="AH10" i="1"/>
  <c r="P32" i="4" s="1"/>
  <c r="J26" i="5" s="1"/>
  <c r="BI8" i="1"/>
  <c r="V4" i="1"/>
  <c r="CL8" i="1"/>
  <c r="S4" i="1"/>
  <c r="L6" i="1"/>
  <c r="L10" i="4" s="1"/>
  <c r="F55" i="5" s="1"/>
  <c r="AW5" i="1"/>
  <c r="K47" i="4" s="1"/>
  <c r="E15" i="5" s="1"/>
  <c r="BG10" i="1"/>
  <c r="P57" i="4" s="1"/>
  <c r="J42" i="5" s="1"/>
  <c r="N12" i="1"/>
  <c r="AT12" i="1"/>
  <c r="AP4" i="1"/>
  <c r="BA8" i="1"/>
  <c r="N51" i="4" s="1"/>
  <c r="H3" i="5" s="1"/>
  <c r="CV12" i="1"/>
  <c r="CV6" i="1"/>
  <c r="AL8" i="1"/>
  <c r="N36" i="4" s="1"/>
  <c r="H45" i="5" s="1"/>
  <c r="BL7" i="1"/>
  <c r="BD7" i="1"/>
  <c r="M54" i="4" s="1"/>
  <c r="G33" i="5" s="1"/>
  <c r="AJ4" i="1"/>
  <c r="AO10" i="1"/>
  <c r="P39" i="4" s="1"/>
  <c r="J41" i="5" s="1"/>
  <c r="V11" i="1"/>
  <c r="Q20" i="4" s="1"/>
  <c r="K56" i="5" s="1"/>
  <c r="CX6" i="1"/>
  <c r="O12" i="1"/>
  <c r="AN7" i="1"/>
  <c r="M38" i="4" s="1"/>
  <c r="G10" i="5" s="1"/>
  <c r="U6" i="1"/>
  <c r="L19" i="4" s="1"/>
  <c r="F50" i="5" s="1"/>
  <c r="CN6" i="1"/>
  <c r="BZ6" i="1"/>
  <c r="CK12" i="1"/>
  <c r="X4" i="1"/>
  <c r="BL5" i="1"/>
  <c r="AT7" i="1"/>
  <c r="M44" i="4" s="1"/>
  <c r="G12" i="5" s="1"/>
  <c r="BH12" i="1"/>
  <c r="BO11" i="1"/>
  <c r="AN10" i="1"/>
  <c r="P38" i="4" s="1"/>
  <c r="J10" i="5" s="1"/>
  <c r="AJ5" i="1"/>
  <c r="K34" i="4" s="1"/>
  <c r="E35" i="5" s="1"/>
  <c r="AY9" i="1"/>
  <c r="O49" i="4" s="1"/>
  <c r="I38" i="5" s="1"/>
  <c r="BF9" i="1"/>
  <c r="O56" i="4" s="1"/>
  <c r="I24" i="5" s="1"/>
  <c r="AI12" i="1"/>
  <c r="BV10" i="1"/>
  <c r="CE7" i="1"/>
  <c r="BO10" i="1"/>
  <c r="P6" i="1"/>
  <c r="L14" i="4" s="1"/>
  <c r="F47" i="5" s="1"/>
  <c r="AM11" i="1"/>
  <c r="Q37" i="4" s="1"/>
  <c r="K37" i="5" s="1"/>
  <c r="CF6" i="1"/>
  <c r="CG5" i="1"/>
  <c r="AT10" i="1"/>
  <c r="P44" i="4" s="1"/>
  <c r="J12" i="5" s="1"/>
  <c r="AW6" i="1"/>
  <c r="L47" i="4" s="1"/>
  <c r="F15" i="5" s="1"/>
  <c r="CV8" i="1"/>
  <c r="AR12" i="1"/>
  <c r="BM9" i="1"/>
  <c r="CZ9" i="1"/>
  <c r="AN6" i="1"/>
  <c r="L38" i="4" s="1"/>
  <c r="F10" i="5" s="1"/>
  <c r="CV9" i="1"/>
  <c r="AF11" i="1"/>
  <c r="Q30" i="4" s="1"/>
  <c r="K5" i="5" s="1"/>
  <c r="CQ10" i="1"/>
  <c r="CZ5" i="1"/>
  <c r="AF10" i="1"/>
  <c r="P30" i="4" s="1"/>
  <c r="J5" i="5" s="1"/>
  <c r="CH10" i="1"/>
  <c r="H9" i="1"/>
  <c r="O6" i="4" s="1"/>
  <c r="I6" i="5" s="1"/>
  <c r="BH6" i="1"/>
  <c r="L58" i="4" s="1"/>
  <c r="F54" i="5" s="1"/>
  <c r="AH12" i="1"/>
  <c r="M9" i="1"/>
  <c r="O11" i="4" s="1"/>
  <c r="I39" i="5" s="1"/>
  <c r="T7" i="1"/>
  <c r="M18" i="4" s="1"/>
  <c r="G27" i="5" s="1"/>
  <c r="AL12" i="1"/>
  <c r="BG11" i="1"/>
  <c r="Q57" i="4" s="1"/>
  <c r="K42" i="5" s="1"/>
  <c r="AQ6" i="1"/>
  <c r="L41" i="4" s="1"/>
  <c r="F46" i="5" s="1"/>
  <c r="AA10" i="1"/>
  <c r="P25" i="4" s="1"/>
  <c r="J13" i="5" s="1"/>
  <c r="CO12" i="1"/>
  <c r="BX9" i="1"/>
  <c r="BZ8" i="1"/>
  <c r="AI4" i="1"/>
  <c r="AV8" i="1"/>
  <c r="N46" i="4" s="1"/>
  <c r="H30" i="5" s="1"/>
  <c r="AL5" i="1"/>
  <c r="K36" i="4" s="1"/>
  <c r="E45" i="5" s="1"/>
  <c r="U5" i="1"/>
  <c r="K19" i="4" s="1"/>
  <c r="E50" i="5" s="1"/>
  <c r="J5" i="1"/>
  <c r="K8" i="4" s="1"/>
  <c r="E16" i="5" s="1"/>
  <c r="CT6" i="1"/>
  <c r="AY10" i="1"/>
  <c r="P49" i="4" s="1"/>
  <c r="J38" i="5" s="1"/>
  <c r="CX11" i="1"/>
  <c r="R11" i="1"/>
  <c r="Q16" i="4" s="1"/>
  <c r="K20" i="5" s="1"/>
  <c r="CN8" i="1"/>
  <c r="BX12" i="1"/>
  <c r="AC6" i="1"/>
  <c r="L27" i="4" s="1"/>
  <c r="F17" i="5" s="1"/>
  <c r="AY8" i="1"/>
  <c r="N49" i="4" s="1"/>
  <c r="H38" i="5" s="1"/>
  <c r="AI8" i="1"/>
  <c r="N33" i="4" s="1"/>
  <c r="H36" i="5" s="1"/>
  <c r="W11" i="1"/>
  <c r="Q21" i="4" s="1"/>
  <c r="K4" i="5" s="1"/>
  <c r="BN5" i="1"/>
  <c r="AW10" i="1"/>
  <c r="P47" i="4" s="1"/>
  <c r="J15" i="5" s="1"/>
  <c r="H7" i="1"/>
  <c r="M6" i="4" s="1"/>
  <c r="G6" i="5" s="1"/>
  <c r="AQ8" i="1"/>
  <c r="N41" i="4" s="1"/>
  <c r="H46" i="5" s="1"/>
  <c r="BF4" i="1"/>
  <c r="CV4" i="1"/>
  <c r="AW8" i="1"/>
  <c r="N47" i="4" s="1"/>
  <c r="H15" i="5" s="1"/>
  <c r="BZ5" i="1"/>
  <c r="BQ5" i="1"/>
  <c r="AG10" i="1"/>
  <c r="P31" i="4" s="1"/>
  <c r="J44" i="5" s="1"/>
  <c r="BN8" i="1"/>
  <c r="AZ8" i="1"/>
  <c r="N50" i="4" s="1"/>
  <c r="H48" i="5" s="1"/>
  <c r="BW5" i="1"/>
  <c r="BD6" i="1"/>
  <c r="L54" i="4" s="1"/>
  <c r="F33" i="5" s="1"/>
  <c r="W4" i="1"/>
  <c r="Q4" i="1"/>
  <c r="BW8" i="1"/>
  <c r="R12" i="1"/>
  <c r="F4" i="1"/>
  <c r="CQ5" i="1"/>
  <c r="Y9" i="1"/>
  <c r="O23" i="4" s="1"/>
  <c r="I53" i="5" s="1"/>
  <c r="W12" i="1"/>
  <c r="AU11" i="1"/>
  <c r="Q45" i="4" s="1"/>
  <c r="K57" i="5" s="1"/>
  <c r="CR4" i="1"/>
  <c r="BD8" i="1"/>
  <c r="N54" i="4" s="1"/>
  <c r="H33" i="5" s="1"/>
  <c r="L11" i="1"/>
  <c r="Q10" i="4" s="1"/>
  <c r="K55" i="5" s="1"/>
  <c r="F8" i="1"/>
  <c r="N4" i="4" s="1"/>
  <c r="H18" i="5" s="1"/>
  <c r="CQ8" i="1"/>
  <c r="BC8" i="1"/>
  <c r="N53" i="4" s="1"/>
  <c r="H23" i="5" s="1"/>
  <c r="G6" i="1"/>
  <c r="L5" i="4" s="1"/>
  <c r="F40" i="5" s="1"/>
  <c r="CX10" i="1"/>
  <c r="CD5" i="1"/>
  <c r="BE7" i="1"/>
  <c r="M55" i="4" s="1"/>
  <c r="G25" i="5" s="1"/>
  <c r="BT7" i="1"/>
  <c r="CF11" i="1"/>
  <c r="AI6" i="1"/>
  <c r="L33" i="4" s="1"/>
  <c r="F36" i="5" s="1"/>
  <c r="X11" i="1"/>
  <c r="Q22" i="4" s="1"/>
  <c r="K8" i="5" s="1"/>
  <c r="AK7" i="1"/>
  <c r="M35" i="4" s="1"/>
  <c r="G32" i="5" s="1"/>
  <c r="AG11" i="1"/>
  <c r="Q31" i="4" s="1"/>
  <c r="K44" i="5" s="1"/>
  <c r="V7" i="1"/>
  <c r="M20" i="4" s="1"/>
  <c r="G56" i="5" s="1"/>
  <c r="CG8" i="1"/>
  <c r="BP5" i="1"/>
  <c r="AY5" i="1"/>
  <c r="K49" i="4" s="1"/>
  <c r="E38" i="5" s="1"/>
  <c r="AR10" i="1"/>
  <c r="P42" i="4" s="1"/>
  <c r="J9" i="5" s="1"/>
  <c r="P7" i="1"/>
  <c r="M14" i="4" s="1"/>
  <c r="G47" i="5" s="1"/>
  <c r="S8" i="1"/>
  <c r="N17" i="4" s="1"/>
  <c r="H31" i="5" s="1"/>
  <c r="BR4" i="1"/>
  <c r="I8" i="1"/>
  <c r="N7" i="4" s="1"/>
  <c r="H51" i="5" s="1"/>
  <c r="CQ11" i="1"/>
  <c r="BG9" i="1"/>
  <c r="O57" i="4" s="1"/>
  <c r="I42" i="5" s="1"/>
  <c r="BZ7" i="1"/>
  <c r="AC11" i="1"/>
  <c r="Q27" i="4" s="1"/>
  <c r="K17" i="5" s="1"/>
  <c r="BH4" i="1"/>
  <c r="CC5" i="1"/>
  <c r="BW6" i="1"/>
  <c r="AU12" i="1"/>
  <c r="T10" i="1"/>
  <c r="P18" i="4" s="1"/>
  <c r="J27" i="5" s="1"/>
  <c r="BW12" i="1"/>
  <c r="BN4" i="1"/>
  <c r="Q12" i="1"/>
  <c r="AW12" i="1"/>
  <c r="AG4" i="1"/>
  <c r="CZ6" i="1"/>
  <c r="CR11" i="1"/>
  <c r="V5" i="1"/>
  <c r="K20" i="4" s="1"/>
  <c r="E56" i="5" s="1"/>
  <c r="I5" i="1"/>
  <c r="K7" i="4" s="1"/>
  <c r="E51" i="5" s="1"/>
  <c r="CE12" i="1"/>
  <c r="AB9" i="1"/>
  <c r="O26" i="4" s="1"/>
  <c r="I29" i="5" s="1"/>
  <c r="CO10" i="1"/>
  <c r="CD9" i="1"/>
  <c r="Q6" i="1"/>
  <c r="L15" i="4" s="1"/>
  <c r="F52" i="5" s="1"/>
  <c r="AI10" i="1"/>
  <c r="P33" i="4" s="1"/>
  <c r="J36" i="5" s="1"/>
  <c r="BK5" i="1"/>
  <c r="BF11" i="1"/>
  <c r="Q56" i="4" s="1"/>
  <c r="K24" i="5" s="1"/>
  <c r="BJ4" i="1"/>
  <c r="BY9" i="1"/>
  <c r="CY4" i="1"/>
  <c r="CZ8" i="1"/>
  <c r="CL12" i="1"/>
  <c r="AM10" i="1"/>
  <c r="P37" i="4" s="1"/>
  <c r="J37" i="5" s="1"/>
  <c r="CE5" i="1"/>
  <c r="Q5" i="1"/>
  <c r="K15" i="4" s="1"/>
  <c r="E52" i="5" s="1"/>
  <c r="BS10" i="1"/>
  <c r="BS8" i="1"/>
  <c r="CS12" i="1"/>
  <c r="AO6" i="1"/>
  <c r="L39" i="4" s="1"/>
  <c r="F41" i="5" s="1"/>
  <c r="CM7" i="1"/>
  <c r="AD12" i="1"/>
  <c r="CU7" i="1"/>
  <c r="CA7" i="1"/>
  <c r="BE9" i="1"/>
  <c r="O55" i="4" s="1"/>
  <c r="I25" i="5" s="1"/>
  <c r="BR10" i="1"/>
  <c r="BD10" i="1"/>
  <c r="P54" i="4" s="1"/>
  <c r="J33" i="5" s="1"/>
  <c r="N4" i="1"/>
  <c r="CO11" i="1"/>
  <c r="CS6" i="1"/>
  <c r="CW9" i="1"/>
  <c r="BP4" i="1"/>
  <c r="AS7" i="1"/>
  <c r="M43" i="4" s="1"/>
  <c r="G34" i="5" s="1"/>
  <c r="Y12" i="1"/>
  <c r="P11" i="1"/>
  <c r="Q14" i="4" s="1"/>
  <c r="K47" i="5" s="1"/>
  <c r="BZ4" i="1"/>
  <c r="CC9" i="1"/>
  <c r="BA7" i="1"/>
  <c r="M51" i="4" s="1"/>
  <c r="G3" i="5" s="1"/>
  <c r="BJ5" i="1"/>
  <c r="K60" i="4" s="1"/>
  <c r="AN12" i="1"/>
  <c r="AE8" i="1"/>
  <c r="N29" i="4" s="1"/>
  <c r="H21" i="5" s="1"/>
  <c r="BO5" i="1"/>
  <c r="CZ11" i="1"/>
  <c r="CP11" i="1"/>
  <c r="BE12" i="1"/>
  <c r="I12" i="1"/>
  <c r="BN12" i="1"/>
  <c r="CO7" i="1"/>
  <c r="BT6" i="1"/>
  <c r="L4" i="1"/>
  <c r="AJ6" i="1"/>
  <c r="L34" i="4" s="1"/>
  <c r="F35" i="5" s="1"/>
  <c r="O4" i="1"/>
  <c r="CB10" i="1"/>
  <c r="CP5" i="1"/>
  <c r="BF10" i="1"/>
  <c r="P56" i="4" s="1"/>
  <c r="J24" i="5" s="1"/>
  <c r="F10" i="1"/>
  <c r="P4" i="4" s="1"/>
  <c r="J18" i="5" s="1"/>
  <c r="CH6" i="1"/>
  <c r="BM4" i="1"/>
  <c r="Y8" i="1"/>
  <c r="N23" i="4" s="1"/>
  <c r="H53" i="5" s="1"/>
  <c r="E6" i="1"/>
  <c r="L3" i="4" s="1"/>
  <c r="F58" i="5" s="1"/>
  <c r="W5" i="1"/>
  <c r="K21" i="4" s="1"/>
  <c r="E4" i="5" s="1"/>
  <c r="AC7" i="1"/>
  <c r="M27" i="4" s="1"/>
  <c r="G17" i="5" s="1"/>
  <c r="CF5" i="1"/>
  <c r="R6" i="1"/>
  <c r="L16" i="4" s="1"/>
  <c r="F20" i="5" s="1"/>
  <c r="S10" i="1"/>
  <c r="P17" i="4" s="1"/>
  <c r="J31" i="5" s="1"/>
  <c r="CP9" i="1"/>
  <c r="BE6" i="1"/>
  <c r="L55" i="4" s="1"/>
  <c r="F25" i="5" s="1"/>
  <c r="Z7" i="1"/>
  <c r="M24" i="4" s="1"/>
  <c r="G14" i="5" s="1"/>
  <c r="AA8" i="1"/>
  <c r="N25" i="4" s="1"/>
  <c r="H13" i="5" s="1"/>
  <c r="BK7" i="1"/>
  <c r="CW7" i="1"/>
  <c r="CU5" i="1"/>
  <c r="N6" i="1"/>
  <c r="L12" i="4" s="1"/>
  <c r="F43" i="5" s="1"/>
  <c r="AR4" i="1"/>
  <c r="AM12" i="1"/>
  <c r="AS6" i="1"/>
  <c r="L43" i="4" s="1"/>
  <c r="F34" i="5" s="1"/>
  <c r="AK8" i="1"/>
  <c r="N35" i="4" s="1"/>
  <c r="H32" i="5" s="1"/>
  <c r="BK9" i="1"/>
  <c r="BD5" i="1"/>
  <c r="K54" i="4" s="1"/>
  <c r="E33" i="5" s="1"/>
  <c r="CW5" i="1"/>
  <c r="CJ12" i="1"/>
  <c r="AO7" i="1"/>
  <c r="M39" i="4" s="1"/>
  <c r="G41" i="5" s="1"/>
  <c r="G8" i="1"/>
  <c r="N5" i="4" s="1"/>
  <c r="H40" i="5" s="1"/>
  <c r="BD9" i="1"/>
  <c r="O54" i="4" s="1"/>
  <c r="I33" i="5" s="1"/>
  <c r="BO7" i="1"/>
  <c r="AU8" i="1"/>
  <c r="N45" i="4" s="1"/>
  <c r="H57" i="5" s="1"/>
  <c r="CF12" i="1"/>
  <c r="BV8" i="1"/>
  <c r="CG11" i="1"/>
  <c r="AG9" i="1"/>
  <c r="O31" i="4" s="1"/>
  <c r="I44" i="5" s="1"/>
  <c r="S12" i="1"/>
  <c r="AT9" i="1"/>
  <c r="O44" i="4" s="1"/>
  <c r="I12" i="5" s="1"/>
  <c r="AY6" i="1"/>
  <c r="L49" i="4" s="1"/>
  <c r="F38" i="5" s="1"/>
  <c r="BO6" i="1"/>
  <c r="J12" i="1"/>
  <c r="BN10" i="1"/>
  <c r="E8" i="1"/>
  <c r="N3" i="4" s="1"/>
  <c r="H58" i="5" s="1"/>
  <c r="CQ12" i="1"/>
  <c r="BT4" i="1"/>
  <c r="BY8" i="1"/>
  <c r="AN4" i="1"/>
  <c r="M12" i="1"/>
  <c r="CH8" i="1"/>
  <c r="AK6" i="1"/>
  <c r="L35" i="4" s="1"/>
  <c r="F32" i="5" s="1"/>
  <c r="I6" i="1"/>
  <c r="L7" i="4" s="1"/>
  <c r="F51" i="5" s="1"/>
  <c r="CQ9" i="1"/>
  <c r="AO4" i="1"/>
  <c r="AA4" i="1"/>
  <c r="BH7" i="1"/>
  <c r="M58" i="4" s="1"/>
  <c r="G54" i="5" s="1"/>
  <c r="Y5" i="1"/>
  <c r="K23" i="4" s="1"/>
  <c r="E53" i="5" s="1"/>
  <c r="AZ12" i="1"/>
  <c r="CN4" i="1"/>
  <c r="G4" i="1"/>
  <c r="BC11" i="1"/>
  <c r="Q53" i="4" s="1"/>
  <c r="K23" i="5" s="1"/>
  <c r="BW7" i="1"/>
  <c r="AR9" i="1"/>
  <c r="O42" i="4" s="1"/>
  <c r="I9" i="5" s="1"/>
  <c r="CW10" i="1"/>
  <c r="AQ12" i="1"/>
  <c r="CO5" i="1"/>
  <c r="CJ10" i="1"/>
  <c r="BS4" i="1"/>
  <c r="CF8" i="1"/>
  <c r="BU10" i="1"/>
  <c r="J4" i="1"/>
  <c r="BY5" i="1"/>
  <c r="AE6" i="1"/>
  <c r="L29" i="4" s="1"/>
  <c r="F21" i="5" s="1"/>
  <c r="CO8" i="1"/>
  <c r="BX7" i="1"/>
  <c r="CL5" i="1"/>
  <c r="T4" i="1"/>
  <c r="CP8" i="1"/>
  <c r="BO4" i="1"/>
  <c r="L7" i="1"/>
  <c r="M10" i="4" s="1"/>
  <c r="G55" i="5" s="1"/>
  <c r="CC4" i="1"/>
  <c r="X8" i="1"/>
  <c r="N22" i="4" s="1"/>
  <c r="H8" i="5" s="1"/>
  <c r="CT5" i="1"/>
  <c r="BL9" i="1"/>
  <c r="AX10" i="1"/>
  <c r="P48" i="4" s="1"/>
  <c r="J49" i="5" s="1"/>
  <c r="CH4" i="1"/>
  <c r="BU12" i="1"/>
  <c r="AE7" i="1"/>
  <c r="M29" i="4" s="1"/>
  <c r="G21" i="5" s="1"/>
  <c r="Z8" i="1"/>
  <c r="N24" i="4" s="1"/>
  <c r="H14" i="5" s="1"/>
  <c r="CM9" i="1"/>
  <c r="CX7" i="1"/>
  <c r="BL4" i="1"/>
  <c r="BW9" i="1"/>
  <c r="BX11" i="1"/>
  <c r="CS7" i="1"/>
  <c r="W6" i="1"/>
  <c r="L21" i="4" s="1"/>
  <c r="F4" i="5" s="1"/>
  <c r="U10" i="1"/>
  <c r="P19" i="4" s="1"/>
  <c r="J50" i="5" s="1"/>
  <c r="I9" i="1"/>
  <c r="O7" i="4" s="1"/>
  <c r="I51" i="5" s="1"/>
  <c r="CJ4" i="1"/>
  <c r="CV7" i="1"/>
  <c r="BH10" i="1"/>
  <c r="P58" i="4" s="1"/>
  <c r="J54" i="5" s="1"/>
  <c r="E7" i="1"/>
  <c r="M3" i="4" s="1"/>
  <c r="G58" i="5" s="1"/>
  <c r="AG6" i="1"/>
  <c r="L31" i="4" s="1"/>
  <c r="F44" i="5" s="1"/>
  <c r="BK6" i="1"/>
  <c r="AZ7" i="1"/>
  <c r="M50" i="4" s="1"/>
  <c r="G48" i="5" s="1"/>
  <c r="CL6" i="1"/>
  <c r="BQ6" i="1"/>
  <c r="BQ11" i="1"/>
  <c r="G7" i="1"/>
  <c r="M5" i="4" s="1"/>
  <c r="G40" i="5" s="1"/>
  <c r="BI9" i="1"/>
  <c r="AK5" i="1"/>
  <c r="K35" i="4" s="1"/>
  <c r="E32" i="5" s="1"/>
  <c r="X7" i="1"/>
  <c r="M22" i="4" s="1"/>
  <c r="G8" i="5" s="1"/>
  <c r="CI7" i="1"/>
  <c r="CL9" i="1"/>
  <c r="BV12" i="1"/>
  <c r="R9" i="1"/>
  <c r="O16" i="4" s="1"/>
  <c r="I20" i="5" s="1"/>
  <c r="H8" i="1"/>
  <c r="N6" i="4" s="1"/>
  <c r="H6" i="5" s="1"/>
  <c r="AG12" i="1"/>
  <c r="CW11" i="1"/>
  <c r="BY12" i="1"/>
  <c r="BB5" i="1"/>
  <c r="K52" i="4" s="1"/>
  <c r="E22" i="5" s="1"/>
  <c r="CB9" i="1"/>
  <c r="AE9" i="1"/>
  <c r="O29" i="4" s="1"/>
  <c r="I21" i="5" s="1"/>
  <c r="X12" i="1"/>
  <c r="BB11" i="1"/>
  <c r="Q52" i="4" s="1"/>
  <c r="K22" i="5" s="1"/>
  <c r="CY8" i="1"/>
  <c r="AX8" i="1"/>
  <c r="N48" i="4" s="1"/>
  <c r="H49" i="5" s="1"/>
  <c r="E4" i="1"/>
  <c r="BY4" i="1"/>
  <c r="U4" i="1"/>
  <c r="AO12" i="1"/>
  <c r="CI8" i="1"/>
  <c r="G12" i="1"/>
  <c r="O7" i="1"/>
  <c r="M13" i="4" s="1"/>
  <c r="G7" i="5" s="1"/>
  <c r="BC9" i="1"/>
  <c r="O53" i="4" s="1"/>
  <c r="I23" i="5" s="1"/>
  <c r="M11" i="1"/>
  <c r="Q11" i="4" s="1"/>
  <c r="K39" i="5" s="1"/>
  <c r="AO8" i="1"/>
  <c r="N39" i="4" s="1"/>
  <c r="H41" i="5" s="1"/>
  <c r="CM12" i="1"/>
  <c r="CB5" i="1"/>
  <c r="BQ12" i="1"/>
  <c r="CK11" i="1"/>
  <c r="BM12" i="1"/>
  <c r="CA8" i="1"/>
  <c r="AY12" i="1"/>
  <c r="R5" i="1"/>
  <c r="K16" i="4" s="1"/>
  <c r="E20" i="5" s="1"/>
  <c r="CU11" i="1"/>
  <c r="Z5" i="1"/>
  <c r="K24" i="4" s="1"/>
  <c r="E14" i="5" s="1"/>
  <c r="AA7" i="1"/>
  <c r="M25" i="4" s="1"/>
  <c r="G13" i="5" s="1"/>
  <c r="CD8" i="1"/>
  <c r="CZ4" i="1"/>
  <c r="CD12" i="1"/>
  <c r="BM6" i="1"/>
  <c r="AL6" i="1"/>
  <c r="L36" i="4" s="1"/>
  <c r="F45" i="5" s="1"/>
  <c r="BF12" i="1"/>
  <c r="R7" i="1"/>
  <c r="M16" i="4" s="1"/>
  <c r="G20" i="5" s="1"/>
  <c r="BT9" i="1"/>
  <c r="AW11" i="1"/>
  <c r="Q47" i="4" s="1"/>
  <c r="K15" i="5" s="1"/>
  <c r="BR5" i="1"/>
  <c r="AS4" i="1"/>
  <c r="CG7" i="1"/>
  <c r="H11" i="1"/>
  <c r="Q6" i="4" s="1"/>
  <c r="K6" i="5" s="1"/>
  <c r="BT11" i="1"/>
  <c r="BM7" i="1"/>
  <c r="AO11" i="1"/>
  <c r="Q39" i="4" s="1"/>
  <c r="K41" i="5" s="1"/>
  <c r="AG7" i="1"/>
  <c r="M31" i="4" s="1"/>
  <c r="G44" i="5" s="1"/>
  <c r="CR5" i="1"/>
  <c r="CN12" i="1"/>
  <c r="BQ10" i="1"/>
  <c r="BL6" i="1"/>
  <c r="CS5" i="1"/>
  <c r="T6" i="1"/>
  <c r="L18" i="4" s="1"/>
  <c r="F27" i="5" s="1"/>
  <c r="CZ10" i="1"/>
  <c r="AF9" i="1"/>
  <c r="O30" i="4" s="1"/>
  <c r="I5" i="5" s="1"/>
  <c r="BQ8" i="1"/>
  <c r="BK11" i="1"/>
  <c r="AS11" i="1"/>
  <c r="Q43" i="4" s="1"/>
  <c r="K34" i="5" s="1"/>
  <c r="S11" i="1"/>
  <c r="Q17" i="4" s="1"/>
  <c r="K31" i="5" s="1"/>
  <c r="K6" i="1"/>
  <c r="L9" i="4" s="1"/>
  <c r="F28" i="5" s="1"/>
  <c r="CM5" i="1"/>
  <c r="AI5" i="1"/>
  <c r="K33" i="4" s="1"/>
  <c r="E36" i="5" s="1"/>
  <c r="J11" i="1"/>
  <c r="Q8" i="4" s="1"/>
  <c r="K16" i="5" s="1"/>
  <c r="BJ7" i="1"/>
  <c r="M60" i="4" s="1"/>
  <c r="O6" i="1"/>
  <c r="L13" i="4" s="1"/>
  <c r="F7" i="5" s="1"/>
  <c r="BR8" i="1"/>
  <c r="M4" i="1"/>
  <c r="AS12" i="1"/>
  <c r="BE11" i="1"/>
  <c r="Q55" i="4" s="1"/>
  <c r="K25" i="5" s="1"/>
  <c r="AH11" i="1"/>
  <c r="Q32" i="4" s="1"/>
  <c r="K26" i="5" s="1"/>
  <c r="CT4" i="1"/>
  <c r="BJ6" i="1"/>
  <c r="L60" i="4" s="1"/>
  <c r="CA4" i="1"/>
  <c r="AR7" i="1"/>
  <c r="M42" i="4" s="1"/>
  <c r="G9" i="5" s="1"/>
  <c r="AS8" i="1"/>
  <c r="N43" i="4" s="1"/>
  <c r="H34" i="5" s="1"/>
  <c r="AF4" i="1"/>
  <c r="BI12" i="1"/>
  <c r="CH7" i="1"/>
  <c r="AB6" i="1"/>
  <c r="L26" i="4" s="1"/>
  <c r="F29" i="5" s="1"/>
  <c r="AP7" i="1"/>
  <c r="M40" i="4" s="1"/>
  <c r="G11" i="5" s="1"/>
  <c r="CS9" i="1"/>
  <c r="BI4" i="1"/>
  <c r="AF5" i="1"/>
  <c r="K30" i="4" s="1"/>
  <c r="E5" i="5" s="1"/>
  <c r="L9" i="1"/>
  <c r="O10" i="4" s="1"/>
  <c r="I55" i="5" s="1"/>
  <c r="R10" i="1"/>
  <c r="P16" i="4" s="1"/>
  <c r="J20" i="5" s="1"/>
  <c r="CN11" i="1"/>
  <c r="AJ8" i="1"/>
  <c r="N34" i="4" s="1"/>
  <c r="H35" i="5" s="1"/>
  <c r="BI10" i="1"/>
  <c r="BA9" i="1"/>
  <c r="O51" i="4" s="1"/>
  <c r="I3" i="5" s="1"/>
  <c r="AT4" i="1"/>
  <c r="CQ7" i="1"/>
  <c r="CX9" i="1"/>
  <c r="G10" i="1"/>
  <c r="P5" i="4" s="1"/>
  <c r="J40" i="5" s="1"/>
  <c r="AD11" i="1"/>
  <c r="Q28" i="4" s="1"/>
  <c r="K19" i="5" s="1"/>
  <c r="L10" i="1"/>
  <c r="P10" i="4" s="1"/>
  <c r="J55" i="5" s="1"/>
  <c r="O10" i="1"/>
  <c r="P13" i="4" s="1"/>
  <c r="J7" i="5" s="1"/>
  <c r="BQ9" i="1"/>
  <c r="BA10" i="1"/>
  <c r="P51" i="4" s="1"/>
  <c r="J3" i="5" s="1"/>
  <c r="AP6" i="1"/>
  <c r="L40" i="4" s="1"/>
  <c r="F11" i="5" s="1"/>
  <c r="BG8" i="1"/>
  <c r="N57" i="4" s="1"/>
  <c r="H42" i="5" s="1"/>
  <c r="AZ9" i="1"/>
  <c r="O50" i="4" s="1"/>
  <c r="I48" i="5" s="1"/>
  <c r="AQ11" i="1"/>
  <c r="Q41" i="4" s="1"/>
  <c r="K46" i="5" s="1"/>
  <c r="BG7" i="1"/>
  <c r="M57" i="4" s="1"/>
  <c r="G42" i="5" s="1"/>
  <c r="CE9" i="1"/>
  <c r="CU4" i="1"/>
  <c r="CI10" i="1"/>
  <c r="BX6" i="1"/>
  <c r="BC7" i="1"/>
  <c r="M53" i="4" s="1"/>
  <c r="G23" i="5" s="1"/>
  <c r="BV6" i="1"/>
  <c r="CG9" i="1"/>
  <c r="AZ4" i="1"/>
  <c r="CL10" i="1"/>
  <c r="CA6" i="1"/>
  <c r="M8" i="1"/>
  <c r="N11" i="4" s="1"/>
  <c r="H39" i="5" s="1"/>
  <c r="AK11" i="1"/>
  <c r="Q35" i="4" s="1"/>
  <c r="K32" i="5" s="1"/>
  <c r="BE8" i="1"/>
  <c r="N55" i="4" s="1"/>
  <c r="H25" i="5" s="1"/>
  <c r="CI5" i="1"/>
  <c r="BV7" i="1"/>
  <c r="AC12" i="1"/>
  <c r="BA11" i="1"/>
  <c r="Q51" i="4" s="1"/>
  <c r="K3" i="5" s="1"/>
  <c r="BL12" i="1"/>
  <c r="CT8" i="1"/>
  <c r="AP8" i="1"/>
  <c r="N40" i="4" s="1"/>
  <c r="H11" i="5" s="1"/>
  <c r="BS7" i="1"/>
  <c r="CZ7" i="1"/>
  <c r="F7" i="1"/>
  <c r="M4" i="4" s="1"/>
  <c r="G18" i="5" s="1"/>
  <c r="BC10" i="1"/>
  <c r="P53" i="4" s="1"/>
  <c r="J23" i="5" s="1"/>
  <c r="AU7" i="1"/>
  <c r="M45" i="4" s="1"/>
  <c r="G57" i="5" s="1"/>
  <c r="Z6" i="1"/>
  <c r="L24" i="4" s="1"/>
  <c r="F14" i="5" s="1"/>
  <c r="BX4" i="1"/>
  <c r="Q9" i="1"/>
  <c r="O15" i="4" s="1"/>
  <c r="I52" i="5" s="1"/>
  <c r="AC10" i="1"/>
  <c r="P27" i="4" s="1"/>
  <c r="J17" i="5" s="1"/>
  <c r="AF8" i="1"/>
  <c r="N30" i="4" s="1"/>
  <c r="H5" i="5" s="1"/>
  <c r="CP10" i="1"/>
  <c r="BH8" i="1"/>
  <c r="N58" i="4" s="1"/>
  <c r="H54" i="5" s="1"/>
  <c r="BC4" i="1"/>
  <c r="K12" i="1"/>
  <c r="CA12" i="1"/>
  <c r="AI7" i="1"/>
  <c r="M33" i="4" s="1"/>
  <c r="G36" i="5" s="1"/>
  <c r="CK8" i="1"/>
  <c r="AR11" i="1"/>
  <c r="Q42" i="4" s="1"/>
  <c r="K9" i="5" s="1"/>
  <c r="BD11" i="1"/>
  <c r="Q54" i="4" s="1"/>
  <c r="K33" i="5" s="1"/>
  <c r="CT11" i="1"/>
  <c r="BJ9" i="1"/>
  <c r="O60" i="4" s="1"/>
  <c r="CK10" i="1"/>
  <c r="O5" i="1"/>
  <c r="K13" i="4" s="1"/>
  <c r="E7" i="5" s="1"/>
  <c r="CY11" i="1"/>
  <c r="CS4" i="1"/>
  <c r="Z10" i="1"/>
  <c r="P24" i="4" s="1"/>
  <c r="J14" i="5" s="1"/>
  <c r="U12" i="1"/>
  <c r="CI6" i="1"/>
  <c r="CM11" i="1"/>
  <c r="BS5" i="1"/>
  <c r="AK12" i="1"/>
  <c r="CN10" i="1"/>
  <c r="N11" i="1"/>
  <c r="Q12" i="4" s="1"/>
  <c r="K43" i="5" s="1"/>
  <c r="CY9" i="1"/>
  <c r="CG6" i="1"/>
  <c r="S7" i="1"/>
  <c r="M17" i="4" s="1"/>
  <c r="G31" i="5" s="1"/>
  <c r="CW6" i="1"/>
  <c r="CV5" i="1"/>
  <c r="AV7" i="1"/>
  <c r="M46" i="4" s="1"/>
  <c r="G30" i="5" s="1"/>
  <c r="AZ5" i="1"/>
  <c r="K50" i="4" s="1"/>
  <c r="E48" i="5" s="1"/>
  <c r="BC5" i="1"/>
  <c r="K53" i="4" s="1"/>
  <c r="E23" i="5" s="1"/>
  <c r="CZ12" i="1"/>
  <c r="AH7" i="1"/>
  <c r="M32" i="4" s="1"/>
  <c r="G26" i="5" s="1"/>
  <c r="AV5" i="1"/>
  <c r="K46" i="4" s="1"/>
  <c r="E30" i="5" s="1"/>
  <c r="BG5" i="1"/>
  <c r="K57" i="4" s="1"/>
  <c r="E42" i="5" s="1"/>
  <c r="AV6" i="1"/>
  <c r="L46" i="4" s="1"/>
  <c r="F30" i="5" s="1"/>
  <c r="BY10" i="1"/>
  <c r="N5" i="1"/>
  <c r="K12" i="4" s="1"/>
  <c r="E43" i="5" s="1"/>
  <c r="BH9" i="1"/>
  <c r="O58" i="4" s="1"/>
  <c r="I54" i="5" s="1"/>
  <c r="BJ10" i="1"/>
  <c r="P60" i="4" s="1"/>
  <c r="AE10" i="1"/>
  <c r="P29" i="4" s="1"/>
  <c r="J21" i="5" s="1"/>
  <c r="BZ12" i="1"/>
  <c r="T5" i="1"/>
  <c r="K18" i="4" s="1"/>
  <c r="E27" i="5" s="1"/>
  <c r="K5" i="1"/>
  <c r="K9" i="4" s="1"/>
  <c r="E28" i="5" s="1"/>
  <c r="CD10" i="1"/>
  <c r="BJ11" i="1"/>
  <c r="Q60" i="4" s="1"/>
  <c r="CY10" i="1"/>
  <c r="O9" i="1"/>
  <c r="O13" i="4" s="1"/>
  <c r="I7" i="5" s="1"/>
  <c r="E5" i="1"/>
  <c r="K3" i="4" s="1"/>
  <c r="E58" i="5" s="1"/>
  <c r="AY7" i="1"/>
  <c r="M49" i="4" s="1"/>
  <c r="G38" i="5" s="1"/>
  <c r="Z12" i="1"/>
  <c r="BM11" i="1"/>
  <c r="CM4" i="1"/>
  <c r="AI9" i="1"/>
  <c r="O33" i="4" s="1"/>
  <c r="I36" i="5" s="1"/>
  <c r="AR5" i="1"/>
  <c r="K42" i="4" s="1"/>
  <c r="E9" i="5" s="1"/>
  <c r="AV4" i="1"/>
  <c r="U7" i="1"/>
  <c r="M19" i="4" s="1"/>
  <c r="G50" i="5" s="1"/>
  <c r="CC11" i="1"/>
  <c r="BU7" i="1"/>
  <c r="BF7" i="1"/>
  <c r="M56" i="4" s="1"/>
  <c r="G24" i="5" s="1"/>
  <c r="AL9" i="1"/>
  <c r="O36" i="4" s="1"/>
  <c r="I45" i="5" s="1"/>
  <c r="AA5" i="1"/>
  <c r="K25" i="4" s="1"/>
  <c r="E13" i="5" s="1"/>
  <c r="AB10" i="1"/>
  <c r="P26" i="4" s="1"/>
  <c r="J29" i="5" s="1"/>
  <c r="BT8" i="1"/>
  <c r="AQ10" i="1"/>
  <c r="P41" i="4" s="1"/>
  <c r="J46" i="5" s="1"/>
  <c r="CW8" i="1"/>
  <c r="CH11" i="1"/>
  <c r="I11" i="1"/>
  <c r="Q7" i="4" s="1"/>
  <c r="K51" i="5" s="1"/>
  <c r="BP9" i="1"/>
  <c r="CF7" i="1"/>
  <c r="BF5" i="1"/>
  <c r="K56" i="4" s="1"/>
  <c r="E24" i="5" s="1"/>
  <c r="BX8" i="1"/>
  <c r="BV5" i="1"/>
  <c r="AJ7" i="1"/>
  <c r="M34" i="4" s="1"/>
  <c r="G35" i="5" s="1"/>
  <c r="AP5" i="1"/>
  <c r="K40" i="4" s="1"/>
  <c r="E11" i="5" s="1"/>
  <c r="AE5" i="1"/>
  <c r="K29" i="4" s="1"/>
  <c r="E21" i="5" s="1"/>
  <c r="E9" i="1"/>
  <c r="O3" i="4" s="1"/>
  <c r="I58" i="5" s="1"/>
  <c r="Y10" i="1"/>
  <c r="P23" i="4" s="1"/>
  <c r="J53" i="5" s="1"/>
  <c r="S5" i="1"/>
  <c r="K17" i="4" s="1"/>
  <c r="E31" i="5" s="1"/>
  <c r="AM8" i="1"/>
  <c r="N37" i="4" s="1"/>
  <c r="H37" i="5" s="1"/>
  <c r="AB5" i="1"/>
  <c r="K26" i="4" s="1"/>
  <c r="E29" i="5" s="1"/>
  <c r="AM6" i="1"/>
  <c r="L37" i="4" s="1"/>
  <c r="F37" i="5" s="1"/>
  <c r="CW4" i="1"/>
  <c r="AH9" i="1"/>
  <c r="O32" i="4" s="1"/>
  <c r="I26" i="5" s="1"/>
  <c r="CR8" i="1"/>
  <c r="P4" i="1"/>
  <c r="AX11" i="1"/>
  <c r="Q48" i="4" s="1"/>
  <c r="K49" i="5" s="1"/>
  <c r="BY7" i="1"/>
  <c r="BR6" i="1"/>
  <c r="CJ6" i="1"/>
  <c r="CU10" i="1"/>
  <c r="BA5" i="1"/>
  <c r="K51" i="4" s="1"/>
  <c r="E3" i="5" s="1"/>
  <c r="M6" i="1"/>
  <c r="L11" i="4" s="1"/>
  <c r="F39" i="5" s="1"/>
  <c r="BB6" i="1"/>
  <c r="L52" i="4" s="1"/>
  <c r="F22" i="5" s="1"/>
  <c r="CD11" i="1"/>
  <c r="CV10" i="1"/>
  <c r="K8" i="1"/>
  <c r="N9" i="4" s="1"/>
  <c r="H28" i="5" s="1"/>
  <c r="AV10" i="1"/>
  <c r="P46" i="4" s="1"/>
  <c r="J30" i="5" s="1"/>
  <c r="BQ7" i="1"/>
  <c r="BD4" i="1"/>
  <c r="N7" i="1"/>
  <c r="M12" i="4" s="1"/>
  <c r="G43" i="5" s="1"/>
  <c r="CR9" i="1"/>
  <c r="BM10" i="1"/>
  <c r="BS9" i="1"/>
  <c r="BI11" i="1"/>
  <c r="BG4" i="1"/>
  <c r="AO5" i="1"/>
  <c r="K39" i="4" s="1"/>
  <c r="E41" i="5" s="1"/>
  <c r="BW11" i="1"/>
  <c r="AD7" i="1"/>
  <c r="M28" i="4" s="1"/>
  <c r="G19" i="5" s="1"/>
  <c r="AV12" i="1"/>
  <c r="BA12" i="1"/>
  <c r="BP6" i="1"/>
  <c r="BJ8" i="1"/>
  <c r="N60" i="4" s="1"/>
  <c r="V9" i="1"/>
  <c r="O20" i="4" s="1"/>
  <c r="I56" i="5" s="1"/>
  <c r="CC6" i="1"/>
  <c r="Q10" i="1"/>
  <c r="P15" i="4" s="1"/>
  <c r="J52" i="5" s="1"/>
  <c r="J10" i="1"/>
  <c r="P8" i="4" s="1"/>
  <c r="J16" i="5" s="1"/>
  <c r="BL8" i="1"/>
  <c r="U8" i="1"/>
  <c r="N19" i="4" s="1"/>
  <c r="H50" i="5" s="1"/>
  <c r="O11" i="1"/>
  <c r="Q13" i="4" s="1"/>
  <c r="K7" i="5" s="1"/>
  <c r="AB4" i="1"/>
  <c r="CY6" i="1"/>
  <c r="AH8" i="1"/>
  <c r="N32" i="4" s="1"/>
  <c r="H26" i="5" s="1"/>
  <c r="AF12" i="1"/>
  <c r="AF6" i="1"/>
  <c r="L30" i="4" s="1"/>
  <c r="F5" i="5" s="1"/>
  <c r="AX9" i="1"/>
  <c r="O48" i="4" s="1"/>
  <c r="I49" i="5" s="1"/>
  <c r="BP11" i="1"/>
  <c r="BY6" i="1"/>
  <c r="CT12" i="1"/>
  <c r="BX5" i="1"/>
  <c r="BB9" i="1"/>
  <c r="O52" i="4" s="1"/>
  <c r="I22" i="5" s="1"/>
  <c r="AS9" i="1"/>
  <c r="O43" i="4" s="1"/>
  <c r="I34" i="5" s="1"/>
  <c r="T8" i="1"/>
  <c r="N18" i="4" s="1"/>
  <c r="H27" i="5" s="1"/>
  <c r="AS5" i="1"/>
  <c r="K43" i="4" s="1"/>
  <c r="E34" i="5" s="1"/>
  <c r="AT8" i="1"/>
  <c r="N44" i="4" s="1"/>
  <c r="H12" i="5" s="1"/>
  <c r="BQ4" i="1"/>
  <c r="CF9" i="1"/>
  <c r="Q7" i="1"/>
  <c r="M15" i="4" s="1"/>
  <c r="G52" i="5" s="1"/>
  <c r="AV9" i="1"/>
  <c r="O46" i="4" s="1"/>
  <c r="I30" i="5" s="1"/>
  <c r="CQ4" i="1"/>
  <c r="H4" i="1"/>
  <c r="AT5" i="1"/>
  <c r="K44" i="4" s="1"/>
  <c r="E12" i="5" s="1"/>
  <c r="P8" i="1"/>
  <c r="N14" i="4" s="1"/>
  <c r="H47" i="5" s="1"/>
  <c r="BT12" i="1"/>
  <c r="CG4" i="1"/>
  <c r="BR7" i="1"/>
  <c r="CP12" i="1"/>
  <c r="AT6" i="1"/>
  <c r="L44" i="4" s="1"/>
  <c r="F12" i="5" s="1"/>
  <c r="AQ7" i="1"/>
  <c r="M41" i="4" s="1"/>
  <c r="G46" i="5" s="1"/>
  <c r="CC8" i="1"/>
  <c r="BZ10" i="1"/>
  <c r="I10" i="1"/>
  <c r="P7" i="4" s="1"/>
  <c r="J51" i="5" s="1"/>
  <c r="N8" i="1"/>
  <c r="N12" i="4" s="1"/>
  <c r="H43" i="5" s="1"/>
  <c r="CD4" i="1"/>
  <c r="F5" i="1"/>
  <c r="K4" i="4" s="1"/>
  <c r="E18" i="5" s="1"/>
  <c r="BO12" i="1"/>
  <c r="L12" i="1"/>
  <c r="CE11" i="1"/>
  <c r="AN5" i="1"/>
  <c r="K38" i="4" s="1"/>
  <c r="E10" i="5" s="1"/>
  <c r="G11" i="1"/>
  <c r="Q5" i="4" s="1"/>
  <c r="K40" i="5" s="1"/>
  <c r="BB4" i="1"/>
  <c r="J8" i="1"/>
  <c r="N8" i="4" s="1"/>
  <c r="H16" i="5" s="1"/>
  <c r="CA5" i="1"/>
  <c r="BU8" i="1"/>
  <c r="CY12" i="1"/>
  <c r="BX10" i="1"/>
  <c r="BF6" i="1"/>
  <c r="L56" i="4" s="1"/>
  <c r="F24" i="5" s="1"/>
  <c r="AF7" i="1"/>
  <c r="M30" i="4" s="1"/>
  <c r="G5" i="5" s="1"/>
  <c r="BI7" i="1"/>
  <c r="CB11" i="1"/>
  <c r="BO8" i="1"/>
  <c r="BB10" i="1"/>
  <c r="P52" i="4" s="1"/>
  <c r="J22" i="5" s="1"/>
  <c r="BV11" i="1"/>
  <c r="CA9" i="1"/>
  <c r="U11" i="1"/>
  <c r="Q19" i="4" s="1"/>
  <c r="K50" i="5" s="1"/>
  <c r="AU4" i="1"/>
  <c r="CX4" i="1"/>
  <c r="CP6" i="1"/>
  <c r="AL7" i="1"/>
  <c r="M36" i="4" s="1"/>
  <c r="G45" i="5" s="1"/>
  <c r="BN7" i="1"/>
  <c r="K11" i="1"/>
  <c r="Q9" i="4" s="1"/>
  <c r="K28" i="5" s="1"/>
  <c r="H6" i="1"/>
  <c r="L6" i="4" s="1"/>
  <c r="F6" i="5" s="1"/>
  <c r="AU6" i="1"/>
  <c r="L45" i="4" s="1"/>
  <c r="F57" i="5" s="1"/>
  <c r="BY11" i="1"/>
  <c r="CI9" i="1"/>
  <c r="T9" i="1"/>
  <c r="O18" i="4" s="1"/>
  <c r="I27" i="5" s="1"/>
  <c r="AB12" i="1"/>
  <c r="BP10" i="1"/>
  <c r="CP4" i="1"/>
  <c r="O8" i="1"/>
  <c r="N13" i="4" s="1"/>
  <c r="H7" i="5" s="1"/>
  <c r="AA6" i="1"/>
  <c r="L25" i="4" s="1"/>
  <c r="F13" i="5" s="1"/>
  <c r="CE6" i="1"/>
  <c r="AE4" i="1"/>
  <c r="Q11" i="1"/>
  <c r="Q15" i="4" s="1"/>
  <c r="K52" i="5" s="1"/>
  <c r="AW9" i="1"/>
  <c r="O47" i="4" s="1"/>
  <c r="I15" i="5" s="1"/>
  <c r="BN6" i="1"/>
  <c r="Y4" i="1"/>
  <c r="W10" i="1"/>
  <c r="P21" i="4" s="1"/>
  <c r="J4" i="5" s="1"/>
  <c r="AX4" i="1"/>
  <c r="W7" i="1"/>
  <c r="M21" i="4" s="1"/>
  <c r="G4" i="5" s="1"/>
  <c r="AI11" i="1"/>
  <c r="Q33" i="4" s="1"/>
  <c r="K36" i="5" s="1"/>
  <c r="CK4" i="1"/>
  <c r="AM4" i="1"/>
  <c r="CF10" i="1"/>
  <c r="CH9" i="1"/>
  <c r="CU8" i="1"/>
  <c r="AL11" i="1"/>
  <c r="Q36" i="4" s="1"/>
  <c r="K45" i="5" s="1"/>
  <c r="AW7" i="1"/>
  <c r="M47" i="4" s="1"/>
  <c r="G15" i="5" s="1"/>
  <c r="BE5" i="1"/>
  <c r="K55" i="4" s="1"/>
  <c r="E25" i="5" s="1"/>
  <c r="CM10" i="1"/>
  <c r="BW10" i="1"/>
  <c r="BU11" i="1"/>
  <c r="AP12" i="1"/>
  <c r="X5" i="1"/>
  <c r="K22" i="4" s="1"/>
  <c r="E8" i="5" s="1"/>
  <c r="AB8" i="1"/>
  <c r="N26" i="4" s="1"/>
  <c r="H29" i="5" s="1"/>
  <c r="AD9" i="1"/>
  <c r="O28" i="4" s="1"/>
  <c r="I19" i="5" s="1"/>
  <c r="P10" i="1"/>
  <c r="P14" i="4" s="1"/>
  <c r="J47" i="5" s="1"/>
  <c r="BU6" i="1"/>
  <c r="Y6" i="1"/>
  <c r="L23" i="4" s="1"/>
  <c r="F53" i="5" s="1"/>
  <c r="M5" i="1"/>
  <c r="K11" i="4" s="1"/>
  <c r="E39" i="5" s="1"/>
  <c r="BP8" i="1"/>
  <c r="CY7" i="1"/>
  <c r="BN11" i="1"/>
  <c r="BG12" i="1"/>
  <c r="CK5" i="1"/>
  <c r="CJ11" i="1"/>
  <c r="S9" i="1"/>
  <c r="O17" i="4" s="1"/>
  <c r="I31" i="5" s="1"/>
  <c r="X6" i="1"/>
  <c r="L22" i="4" s="1"/>
  <c r="F8" i="5" s="1"/>
  <c r="F12" i="1"/>
  <c r="CJ9" i="1"/>
  <c r="CN5" i="1"/>
  <c r="AJ9" i="1"/>
  <c r="O34" i="4" s="1"/>
  <c r="I35" i="5" s="1"/>
  <c r="BS11" i="1"/>
  <c r="AX7" i="1"/>
  <c r="M48" i="4" s="1"/>
  <c r="G49" i="5" s="1"/>
  <c r="AA12" i="1"/>
  <c r="Y7" i="1"/>
  <c r="M23" i="4" s="1"/>
  <c r="G53" i="5" s="1"/>
  <c r="Z11" i="1"/>
  <c r="Q24" i="4" s="1"/>
  <c r="K14" i="5" s="1"/>
  <c r="CX12" i="1"/>
  <c r="CG12" i="1"/>
  <c r="CG10" i="1"/>
  <c r="CK9" i="1"/>
  <c r="CD7" i="1"/>
  <c r="AX5" i="1"/>
  <c r="K48" i="4" s="1"/>
  <c r="E49" i="5" s="1"/>
  <c r="V12" i="1"/>
  <c r="AM5" i="1"/>
  <c r="K37" i="4" s="1"/>
  <c r="E37" i="5" s="1"/>
  <c r="BN9" i="1"/>
  <c r="BZ11" i="1"/>
  <c r="BK10" i="1"/>
  <c r="BB12" i="1"/>
  <c r="K10" i="1"/>
  <c r="P9" i="4" s="1"/>
  <c r="J28" i="5" s="1"/>
  <c r="BS6" i="1"/>
  <c r="AC8" i="1"/>
  <c r="N27" i="4" s="1"/>
  <c r="H17" i="5" s="1"/>
  <c r="I4" i="1"/>
  <c r="G9" i="1"/>
  <c r="O5" i="4" s="1"/>
  <c r="I40" i="5" s="1"/>
  <c r="AD6" i="1"/>
  <c r="L28" i="4" s="1"/>
  <c r="F19" i="5" s="1"/>
  <c r="E12" i="1"/>
  <c r="CU9" i="1"/>
  <c r="BS12" i="1"/>
  <c r="AA9" i="1"/>
  <c r="O25" i="4" s="1"/>
  <c r="I13" i="5" s="1"/>
  <c r="AH4" i="1"/>
  <c r="AL10" i="1"/>
  <c r="P36" i="4" s="1"/>
  <c r="J45" i="5" s="1"/>
  <c r="BB8" i="1"/>
  <c r="N52" i="4" s="1"/>
  <c r="H22" i="5" s="1"/>
  <c r="BH11" i="1"/>
  <c r="Q58" i="4" s="1"/>
  <c r="K54" i="5" s="1"/>
  <c r="BA4" i="1"/>
  <c r="AR6" i="1"/>
  <c r="L42" i="4" s="1"/>
  <c r="F9" i="5" s="1"/>
  <c r="AN9" i="1"/>
  <c r="O38" i="4" s="1"/>
  <c r="I10" i="5" s="1"/>
  <c r="BC12" i="1"/>
  <c r="BZ9" i="1"/>
  <c r="CQ6" i="1"/>
  <c r="R4" i="1"/>
  <c r="CN9" i="1"/>
  <c r="CT9" i="1"/>
  <c r="BK12" i="1"/>
  <c r="CP7" i="1"/>
  <c r="V8" i="1"/>
  <c r="N20" i="4" s="1"/>
  <c r="H56" i="5" s="1"/>
  <c r="CC7" i="1"/>
  <c r="K4" i="1"/>
  <c r="CM8" i="1"/>
  <c r="AD8" i="1"/>
  <c r="N28" i="4" s="1"/>
  <c r="H19" i="5" s="1"/>
  <c r="AC5" i="1"/>
  <c r="K27" i="4" s="1"/>
  <c r="E17" i="5" s="1"/>
  <c r="X10" i="1"/>
  <c r="P22" i="4" s="1"/>
  <c r="J8" i="5" s="1"/>
  <c r="AA11" i="1"/>
  <c r="Q25" i="4" s="1"/>
  <c r="K13" i="5" s="1"/>
  <c r="R8" i="1"/>
  <c r="N16" i="4" s="1"/>
  <c r="H20" i="5" s="1"/>
  <c r="BL10" i="1"/>
  <c r="CS8" i="1"/>
  <c r="BK4" i="1"/>
  <c r="CD6" i="1"/>
  <c r="AK4" i="1"/>
  <c r="CH12" i="1"/>
  <c r="N9" i="1"/>
  <c r="O12" i="4" s="1"/>
  <c r="I43" i="5" s="1"/>
  <c r="CN7" i="1"/>
  <c r="AU5" i="1"/>
  <c r="K45" i="4" s="1"/>
  <c r="E57" i="5" s="1"/>
  <c r="F9" i="1"/>
  <c r="O4" i="4" s="1"/>
  <c r="I18" i="5" s="1"/>
  <c r="BF8" i="1"/>
  <c r="N56" i="4" s="1"/>
  <c r="H24" i="5" s="1"/>
  <c r="CO4" i="1"/>
  <c r="H12" i="1"/>
  <c r="CI12" i="1"/>
  <c r="BU5" i="1"/>
  <c r="L5" i="1"/>
  <c r="K10" i="4" s="1"/>
  <c r="E55" i="5" s="1"/>
  <c r="I7" i="1"/>
  <c r="M7" i="4" s="1"/>
  <c r="G51" i="5" s="1"/>
  <c r="CT10" i="1"/>
  <c r="AC9" i="1"/>
  <c r="O27" i="4" s="1"/>
  <c r="I17" i="5" s="1"/>
  <c r="CH5" i="1"/>
  <c r="AD4" i="1"/>
  <c r="P9" i="1"/>
  <c r="O14" i="4" s="1"/>
  <c r="I47" i="5" s="1"/>
  <c r="BT5" i="1"/>
  <c r="V10" i="1"/>
  <c r="P20" i="4" s="1"/>
  <c r="J56" i="5" s="1"/>
  <c r="CB8" i="1"/>
  <c r="BP12" i="1"/>
  <c r="BP7" i="1"/>
  <c r="BV4" i="1"/>
  <c r="BV3" i="1" s="1"/>
  <c r="AK10" i="1"/>
  <c r="P35" i="4" s="1"/>
  <c r="J32" i="5" s="1"/>
  <c r="CJ7" i="1"/>
  <c r="AG8" i="1"/>
  <c r="N31" i="4" s="1"/>
  <c r="H44" i="5" s="1"/>
  <c r="CS11" i="1"/>
  <c r="K9" i="1"/>
  <c r="O9" i="4" s="1"/>
  <c r="I28" i="5" s="1"/>
  <c r="CJ5" i="1"/>
  <c r="H5" i="1"/>
  <c r="K6" i="4" s="1"/>
  <c r="E6" i="5" s="1"/>
  <c r="CB7" i="1"/>
  <c r="AQ4" i="1"/>
  <c r="CW12" i="1"/>
  <c r="J6" i="1"/>
  <c r="L8" i="4" s="1"/>
  <c r="F16" i="5" s="1"/>
  <c r="BM8" i="1"/>
  <c r="T12" i="1"/>
  <c r="BG6" i="1"/>
  <c r="L57" i="4" s="1"/>
  <c r="F42" i="5" s="1"/>
  <c r="AU10" i="1"/>
  <c r="P45" i="4" s="1"/>
  <c r="J57" i="5" s="1"/>
  <c r="CK7" i="1"/>
  <c r="AE12" i="1"/>
  <c r="AD5" i="1"/>
  <c r="K28" i="4" s="1"/>
  <c r="E19" i="5" s="1"/>
  <c r="AS10" i="1"/>
  <c r="P43" i="4" s="1"/>
  <c r="J34" i="5" s="1"/>
  <c r="AV11" i="1"/>
  <c r="Q46" i="4" s="1"/>
  <c r="K30" i="5" s="1"/>
  <c r="CE10" i="1"/>
  <c r="P5" i="1"/>
  <c r="K14" i="4" s="1"/>
  <c r="E47" i="5" s="1"/>
  <c r="Z9" i="1"/>
  <c r="O24" i="4" s="1"/>
  <c r="I14" i="5" s="1"/>
  <c r="AW4" i="1"/>
  <c r="AM9" i="1"/>
  <c r="O37" i="4" s="1"/>
  <c r="I37" i="5" s="1"/>
  <c r="CL7" i="1"/>
  <c r="AB7" i="1"/>
  <c r="M26" i="4" s="1"/>
  <c r="G29" i="5" s="1"/>
  <c r="BV9" i="1"/>
  <c r="BM5" i="1"/>
  <c r="CT7" i="1"/>
  <c r="AB11" i="1"/>
  <c r="Q26" i="4" s="1"/>
  <c r="K29" i="5" s="1"/>
  <c r="AP11" i="1"/>
  <c r="Q40" i="4" s="1"/>
  <c r="K11" i="5" s="1"/>
  <c r="E10" i="1"/>
  <c r="P3" i="4" s="1"/>
  <c r="J58" i="5" s="1"/>
  <c r="AG5" i="1"/>
  <c r="K31" i="4" s="1"/>
  <c r="E44" i="5" s="1"/>
  <c r="U9" i="1"/>
  <c r="O19" i="4" s="1"/>
  <c r="I50" i="5" s="1"/>
  <c r="H10" i="1"/>
  <c r="P6" i="4" s="1"/>
  <c r="J6" i="5" s="1"/>
  <c r="CR10" i="1"/>
  <c r="G5" i="1"/>
  <c r="K5" i="4" s="1"/>
  <c r="E40" i="5" s="1"/>
  <c r="CJ8" i="1"/>
  <c r="Q8" i="1"/>
  <c r="N15" i="4" s="1"/>
  <c r="H52" i="5" s="1"/>
  <c r="AQ9" i="1"/>
  <c r="O41" i="4" s="1"/>
  <c r="I46" i="5" s="1"/>
  <c r="AY4" i="1"/>
  <c r="AM7" i="1"/>
  <c r="M37" i="4" s="1"/>
  <c r="G37" i="5" s="1"/>
  <c r="AU9" i="1"/>
  <c r="O45" i="4" s="1"/>
  <c r="I57" i="5" s="1"/>
  <c r="BR9" i="1"/>
  <c r="CA10" i="1"/>
  <c r="E11" i="1"/>
  <c r="Q3" i="4" s="1"/>
  <c r="K58" i="5" s="1"/>
  <c r="AJ11" i="1"/>
  <c r="Q34" i="4" s="1"/>
  <c r="K35" i="5" s="1"/>
  <c r="CB4" i="1"/>
  <c r="W8" i="1"/>
  <c r="N21" i="4" s="1"/>
  <c r="H4" i="5" s="1"/>
  <c r="BL11" i="1"/>
  <c r="BB7" i="1"/>
  <c r="M52" i="4" s="1"/>
  <c r="G22" i="5" s="1"/>
  <c r="CX8" i="1"/>
  <c r="CO9" i="1"/>
  <c r="CA11" i="1"/>
  <c r="BA6" i="1"/>
  <c r="L51" i="4" s="1"/>
  <c r="F3" i="5" s="1"/>
  <c r="CY5" i="1"/>
  <c r="CE4" i="1"/>
  <c r="CE3" i="1" s="1"/>
  <c r="CE2" i="1" s="1"/>
  <c r="CE8" i="1"/>
  <c r="CL4" i="1"/>
  <c r="CL3" i="1" s="1"/>
  <c r="CL2" i="1" s="1"/>
  <c r="AC4" i="1"/>
  <c r="CI4" i="1"/>
  <c r="AX12" i="1"/>
  <c r="AZ10" i="1"/>
  <c r="P50" i="4" s="1"/>
  <c r="J48" i="5" s="1"/>
  <c r="CR12" i="1"/>
  <c r="BT10" i="1"/>
  <c r="AJ10" i="1"/>
  <c r="P34" i="4" s="1"/>
  <c r="J35" i="5" s="1"/>
  <c r="CU6" i="1"/>
  <c r="BJ12" i="1"/>
  <c r="BI5" i="1"/>
  <c r="AX6" i="1"/>
  <c r="L48" i="4" s="1"/>
  <c r="F49" i="5" s="1"/>
  <c r="V6" i="1"/>
  <c r="L20" i="4" s="1"/>
  <c r="F56" i="5" s="1"/>
  <c r="CB6" i="1"/>
  <c r="BI6" i="1"/>
  <c r="M10" i="1"/>
  <c r="P11" i="4" s="1"/>
  <c r="J39" i="5" s="1"/>
  <c r="AO9" i="1"/>
  <c r="O39" i="4" s="1"/>
  <c r="I41" i="5" s="1"/>
  <c r="BD12" i="1"/>
  <c r="AE11" i="1"/>
  <c r="Q29" i="4" s="1"/>
  <c r="K21" i="5" s="1"/>
  <c r="CC10" i="1"/>
  <c r="BK8" i="1"/>
  <c r="F6" i="1"/>
  <c r="L4" i="4" s="1"/>
  <c r="F18" i="5" s="1"/>
  <c r="CM6" i="1"/>
  <c r="P12" i="1"/>
  <c r="BW4" i="1"/>
  <c r="BW3" i="1" s="1"/>
  <c r="BW2" i="1" s="1"/>
  <c r="BE4" i="1"/>
  <c r="AD10" i="1"/>
  <c r="P28" i="4" s="1"/>
  <c r="J19" i="5" s="1"/>
  <c r="AK9" i="1"/>
  <c r="O35" i="4" s="1"/>
  <c r="I32" i="5" s="1"/>
  <c r="T11" i="1"/>
  <c r="Q18" i="4" s="1"/>
  <c r="K27" i="5" s="1"/>
  <c r="CC12" i="1"/>
  <c r="AL4" i="1"/>
  <c r="X9" i="1"/>
  <c r="O22" i="4" s="1"/>
  <c r="I8" i="5" s="1"/>
  <c r="N10" i="1"/>
  <c r="P12" i="4" s="1"/>
  <c r="J43" i="5" s="1"/>
  <c r="CS10" i="1"/>
  <c r="K7" i="1"/>
  <c r="M9" i="4" s="1"/>
  <c r="G28" i="5" s="1"/>
  <c r="BR11" i="1"/>
  <c r="AY11" i="1"/>
  <c r="Q49" i="4" s="1"/>
  <c r="K38" i="5" s="1"/>
  <c r="AP9" i="1"/>
  <c r="O40" i="4" s="1"/>
  <c r="I11" i="5" s="1"/>
  <c r="CX5" i="1"/>
  <c r="BO9" i="1"/>
  <c r="J7" i="1"/>
  <c r="M8" i="4" s="1"/>
  <c r="G16" i="5" s="1"/>
  <c r="BU4" i="1"/>
  <c r="BU3" i="1" s="1"/>
  <c r="BU2" i="1" s="1"/>
  <c r="CI11" i="1"/>
  <c r="AR8" i="1"/>
  <c r="N42" i="4" s="1"/>
  <c r="H9" i="5" s="1"/>
  <c r="CF4" i="1"/>
  <c r="CF3" i="1" s="1"/>
  <c r="CF2" i="1" s="1"/>
  <c r="AH5" i="1"/>
  <c r="K32" i="4" s="1"/>
  <c r="E26" i="5" s="1"/>
  <c r="F11" i="1"/>
  <c r="Q4" i="4" s="1"/>
  <c r="K18" i="5" s="1"/>
  <c r="D11" i="1"/>
  <c r="D10" i="1"/>
  <c r="B18" i="1"/>
  <c r="B85" i="1"/>
  <c r="F60" i="5" l="1"/>
  <c r="E60" i="5"/>
  <c r="I60" i="5"/>
  <c r="H60" i="5"/>
  <c r="J60" i="5"/>
  <c r="K60" i="5"/>
  <c r="G60" i="5"/>
  <c r="K92" i="4"/>
  <c r="K93" i="4"/>
  <c r="K74" i="4"/>
  <c r="K77" i="4"/>
  <c r="K80" i="4"/>
  <c r="K70" i="4"/>
  <c r="K94" i="4"/>
  <c r="K95" i="4"/>
  <c r="K96" i="4"/>
  <c r="K86" i="4"/>
  <c r="K81" i="4"/>
  <c r="K64" i="4"/>
  <c r="K66" i="4"/>
  <c r="K84" i="4"/>
  <c r="K65" i="4"/>
  <c r="K98" i="4"/>
  <c r="K100" i="4"/>
  <c r="K71" i="4"/>
  <c r="K97" i="4"/>
  <c r="K72" i="4"/>
  <c r="K67" i="4"/>
  <c r="K85" i="4"/>
  <c r="K99" i="4"/>
  <c r="K69" i="4"/>
  <c r="K89" i="4"/>
  <c r="K87" i="4"/>
  <c r="K62" i="4"/>
  <c r="K90" i="4"/>
  <c r="K91" i="4"/>
  <c r="K59" i="4"/>
  <c r="K63" i="4"/>
  <c r="K76" i="4"/>
  <c r="K61" i="4"/>
  <c r="K79" i="4"/>
  <c r="K78" i="4"/>
  <c r="K73" i="4"/>
  <c r="K83" i="4"/>
  <c r="K101" i="4"/>
  <c r="K102" i="4"/>
  <c r="K68" i="4"/>
  <c r="K88" i="4"/>
  <c r="K75" i="4"/>
  <c r="K82" i="4"/>
  <c r="AW3" i="1"/>
  <c r="J47" i="4"/>
  <c r="D15" i="5" s="1"/>
  <c r="AH3" i="1"/>
  <c r="J32" i="4"/>
  <c r="D26" i="5" s="1"/>
  <c r="Y3" i="1"/>
  <c r="J23" i="4"/>
  <c r="D53" i="5" s="1"/>
  <c r="AU3" i="1"/>
  <c r="J45" i="4"/>
  <c r="D57" i="5" s="1"/>
  <c r="CD3" i="1"/>
  <c r="CD2" i="1" s="1"/>
  <c r="BD3" i="1"/>
  <c r="J54" i="4"/>
  <c r="D33" i="5" s="1"/>
  <c r="R35" i="4"/>
  <c r="L32" i="5" s="1"/>
  <c r="S35" i="4"/>
  <c r="M32" i="5" s="1"/>
  <c r="AF3" i="1"/>
  <c r="J30" i="4"/>
  <c r="D5" i="5" s="1"/>
  <c r="S39" i="4"/>
  <c r="M41" i="5" s="1"/>
  <c r="R39" i="4"/>
  <c r="L41" i="5" s="1"/>
  <c r="O67" i="4"/>
  <c r="O79" i="4"/>
  <c r="O68" i="4"/>
  <c r="O80" i="4"/>
  <c r="O69" i="4"/>
  <c r="O81" i="4"/>
  <c r="O70" i="4"/>
  <c r="O82" i="4"/>
  <c r="O59" i="4"/>
  <c r="O71" i="4"/>
  <c r="O83" i="4"/>
  <c r="O85" i="4"/>
  <c r="O72" i="4"/>
  <c r="O84" i="4"/>
  <c r="O61" i="4"/>
  <c r="O73" i="4"/>
  <c r="O87" i="4"/>
  <c r="O86" i="4"/>
  <c r="O62" i="4"/>
  <c r="O74" i="4"/>
  <c r="O63" i="4"/>
  <c r="O75" i="4"/>
  <c r="O64" i="4"/>
  <c r="O76" i="4"/>
  <c r="O65" i="4"/>
  <c r="O77" i="4"/>
  <c r="O66" i="4"/>
  <c r="O78" i="4"/>
  <c r="O93" i="4"/>
  <c r="O91" i="4"/>
  <c r="O101" i="4"/>
  <c r="O96" i="4"/>
  <c r="O94" i="4"/>
  <c r="O89" i="4"/>
  <c r="O92" i="4"/>
  <c r="O88" i="4"/>
  <c r="O99" i="4"/>
  <c r="O95" i="4"/>
  <c r="O97" i="4"/>
  <c r="O100" i="4"/>
  <c r="O102" i="4"/>
  <c r="O98" i="4"/>
  <c r="O90" i="4"/>
  <c r="T3" i="1"/>
  <c r="J18" i="4"/>
  <c r="D27" i="5" s="1"/>
  <c r="AA3" i="1"/>
  <c r="J25" i="4"/>
  <c r="D13" i="5" s="1"/>
  <c r="S45" i="4"/>
  <c r="M57" i="5" s="1"/>
  <c r="R45" i="4"/>
  <c r="L57" i="5" s="1"/>
  <c r="CR3" i="1"/>
  <c r="CR2" i="1" s="1"/>
  <c r="N66" i="4"/>
  <c r="N67" i="4"/>
  <c r="N68" i="4"/>
  <c r="N78" i="4"/>
  <c r="N81" i="4"/>
  <c r="N69" i="4"/>
  <c r="N70" i="4"/>
  <c r="N59" i="4"/>
  <c r="N71" i="4"/>
  <c r="N82" i="4"/>
  <c r="N86" i="4"/>
  <c r="N85" i="4"/>
  <c r="N72" i="4"/>
  <c r="N90" i="4"/>
  <c r="N61" i="4"/>
  <c r="N73" i="4"/>
  <c r="N89" i="4"/>
  <c r="N92" i="4"/>
  <c r="N62" i="4"/>
  <c r="N74" i="4"/>
  <c r="N91" i="4"/>
  <c r="N94" i="4"/>
  <c r="N63" i="4"/>
  <c r="N75" i="4"/>
  <c r="N93" i="4"/>
  <c r="N96" i="4"/>
  <c r="N64" i="4"/>
  <c r="N95" i="4"/>
  <c r="N65" i="4"/>
  <c r="N77" i="4"/>
  <c r="N102" i="4"/>
  <c r="N83" i="4"/>
  <c r="N87" i="4"/>
  <c r="N79" i="4"/>
  <c r="N84" i="4"/>
  <c r="N76" i="4"/>
  <c r="N98" i="4"/>
  <c r="N88" i="4"/>
  <c r="N97" i="4"/>
  <c r="N101" i="4"/>
  <c r="N80" i="4"/>
  <c r="N99" i="4"/>
  <c r="N100" i="4"/>
  <c r="Z3" i="1"/>
  <c r="J24" i="4"/>
  <c r="D14" i="5" s="1"/>
  <c r="S18" i="4"/>
  <c r="M27" i="5" s="1"/>
  <c r="R18" i="4"/>
  <c r="L27" i="5" s="1"/>
  <c r="R51" i="4"/>
  <c r="L3" i="5" s="1"/>
  <c r="S51" i="4"/>
  <c r="M3" i="5" s="1"/>
  <c r="U3" i="1"/>
  <c r="J19" i="4"/>
  <c r="D50" i="5" s="1"/>
  <c r="CJ3" i="1"/>
  <c r="CJ2" i="1" s="1"/>
  <c r="AO3" i="1"/>
  <c r="J39" i="4"/>
  <c r="D41" i="5" s="1"/>
  <c r="BP3" i="1"/>
  <c r="BP2" i="1" s="1"/>
  <c r="S28" i="4"/>
  <c r="M19" i="5" s="1"/>
  <c r="R28" i="4"/>
  <c r="L19" i="5" s="1"/>
  <c r="S36" i="4"/>
  <c r="M45" i="5" s="1"/>
  <c r="R36" i="4"/>
  <c r="L45" i="5" s="1"/>
  <c r="S13" i="4"/>
  <c r="M7" i="5" s="1"/>
  <c r="R13" i="4"/>
  <c r="L7" i="5" s="1"/>
  <c r="R3" i="1"/>
  <c r="J16" i="4"/>
  <c r="D20" i="5" s="1"/>
  <c r="R52" i="4"/>
  <c r="L22" i="5" s="1"/>
  <c r="S52" i="4"/>
  <c r="M22" i="5" s="1"/>
  <c r="AB3" i="1"/>
  <c r="J26" i="4"/>
  <c r="D29" i="5" s="1"/>
  <c r="R46" i="4"/>
  <c r="L30" i="5" s="1"/>
  <c r="S46" i="4"/>
  <c r="M30" i="5" s="1"/>
  <c r="P3" i="1"/>
  <c r="J14" i="4"/>
  <c r="D47" i="5" s="1"/>
  <c r="CM3" i="1"/>
  <c r="CM2" i="1" s="1"/>
  <c r="R27" i="4"/>
  <c r="L17" i="5" s="1"/>
  <c r="S27" i="4"/>
  <c r="M17" i="5" s="1"/>
  <c r="BY3" i="1"/>
  <c r="BY2" i="1" s="1"/>
  <c r="S41" i="4"/>
  <c r="M46" i="5" s="1"/>
  <c r="R41" i="4"/>
  <c r="L46" i="5" s="1"/>
  <c r="S8" i="4"/>
  <c r="M16" i="5" s="1"/>
  <c r="R8" i="4"/>
  <c r="L16" i="5" s="1"/>
  <c r="CY3" i="1"/>
  <c r="CY2" i="1" s="1"/>
  <c r="S21" i="4"/>
  <c r="M4" i="5" s="1"/>
  <c r="R21" i="4"/>
  <c r="L4" i="5" s="1"/>
  <c r="BV2" i="1"/>
  <c r="H3" i="1"/>
  <c r="D6" i="5"/>
  <c r="BX3" i="1"/>
  <c r="BX2" i="1" s="1"/>
  <c r="CA3" i="1"/>
  <c r="CA2" i="1" s="1"/>
  <c r="AS3" i="1"/>
  <c r="J43" i="4"/>
  <c r="D34" i="5" s="1"/>
  <c r="CZ3" i="1"/>
  <c r="CZ2" i="1" s="1"/>
  <c r="E3" i="1"/>
  <c r="D58" i="5"/>
  <c r="R31" i="4"/>
  <c r="L44" i="5" s="1"/>
  <c r="S31" i="4"/>
  <c r="M44" i="5" s="1"/>
  <c r="CH3" i="1"/>
  <c r="CH2" i="1" s="1"/>
  <c r="O3" i="1"/>
  <c r="J13" i="4"/>
  <c r="D7" i="5" s="1"/>
  <c r="BH3" i="1"/>
  <c r="J58" i="4"/>
  <c r="D54" i="5" s="1"/>
  <c r="R58" i="4"/>
  <c r="L54" i="5" s="1"/>
  <c r="S58" i="4"/>
  <c r="M54" i="5" s="1"/>
  <c r="AP3" i="1"/>
  <c r="J40" i="4"/>
  <c r="D11" i="5" s="1"/>
  <c r="R25" i="4"/>
  <c r="L13" i="5" s="1"/>
  <c r="S25" i="4"/>
  <c r="M13" i="5" s="1"/>
  <c r="R57" i="4"/>
  <c r="L42" i="5" s="1"/>
  <c r="S57" i="4"/>
  <c r="M42" i="5" s="1"/>
  <c r="AM3" i="1"/>
  <c r="J37" i="4"/>
  <c r="D37" i="5" s="1"/>
  <c r="AE3" i="1"/>
  <c r="J29" i="4"/>
  <c r="D21" i="5" s="1"/>
  <c r="BB3" i="1"/>
  <c r="J52" i="4"/>
  <c r="D22" i="5" s="1"/>
  <c r="CQ3" i="1"/>
  <c r="CQ2" i="1" s="1"/>
  <c r="R24" i="4"/>
  <c r="L14" i="5" s="1"/>
  <c r="S24" i="4"/>
  <c r="M14" i="5" s="1"/>
  <c r="R37" i="4"/>
  <c r="L37" i="5" s="1"/>
  <c r="S37" i="4"/>
  <c r="M37" i="5" s="1"/>
  <c r="R38" i="4"/>
  <c r="L10" i="5" s="1"/>
  <c r="S38" i="4"/>
  <c r="M10" i="5" s="1"/>
  <c r="BJ3" i="1"/>
  <c r="J60" i="4"/>
  <c r="AI3" i="1"/>
  <c r="J33" i="4"/>
  <c r="D36" i="5" s="1"/>
  <c r="R32" i="4"/>
  <c r="L26" i="5" s="1"/>
  <c r="S32" i="4"/>
  <c r="M26" i="5" s="1"/>
  <c r="S44" i="4"/>
  <c r="M12" i="5" s="1"/>
  <c r="R44" i="4"/>
  <c r="L12" i="5" s="1"/>
  <c r="R54" i="4"/>
  <c r="L33" i="5" s="1"/>
  <c r="S54" i="4"/>
  <c r="M33" i="5" s="1"/>
  <c r="AY3" i="1"/>
  <c r="J49" i="4"/>
  <c r="D38" i="5" s="1"/>
  <c r="S53" i="4"/>
  <c r="M23" i="5" s="1"/>
  <c r="R53" i="4"/>
  <c r="L23" i="5" s="1"/>
  <c r="R3" i="4"/>
  <c r="L58" i="5" s="1"/>
  <c r="M58" i="5"/>
  <c r="CK3" i="1"/>
  <c r="CK2" i="1" s="1"/>
  <c r="CW3" i="1"/>
  <c r="CW2" i="1" s="1"/>
  <c r="S19" i="4"/>
  <c r="M50" i="5" s="1"/>
  <c r="R19" i="4"/>
  <c r="L50" i="5" s="1"/>
  <c r="CU3" i="1"/>
  <c r="CU2" i="1" s="1"/>
  <c r="CT3" i="1"/>
  <c r="CT2" i="1" s="1"/>
  <c r="AR3" i="1"/>
  <c r="J42" i="4"/>
  <c r="D9" i="5" s="1"/>
  <c r="L3" i="1"/>
  <c r="D55" i="5"/>
  <c r="N3" i="1"/>
  <c r="J12" i="4"/>
  <c r="D43" i="5" s="1"/>
  <c r="R12" i="4"/>
  <c r="L43" i="5" s="1"/>
  <c r="S12" i="4"/>
  <c r="M43" i="5" s="1"/>
  <c r="R40" i="4"/>
  <c r="L11" i="5" s="1"/>
  <c r="S40" i="4"/>
  <c r="M11" i="5" s="1"/>
  <c r="BG3" i="1"/>
  <c r="J57" i="4"/>
  <c r="D42" i="5" s="1"/>
  <c r="BI3" i="1"/>
  <c r="J97" i="4"/>
  <c r="J80" i="4"/>
  <c r="J98" i="4"/>
  <c r="J78" i="4"/>
  <c r="J59" i="4"/>
  <c r="J61" i="4"/>
  <c r="J99" i="4"/>
  <c r="J77" i="4"/>
  <c r="J81" i="4"/>
  <c r="J83" i="4"/>
  <c r="J100" i="4"/>
  <c r="J66" i="4"/>
  <c r="J84" i="4"/>
  <c r="J89" i="4"/>
  <c r="J101" i="4"/>
  <c r="J67" i="4"/>
  <c r="J62" i="4"/>
  <c r="J68" i="4"/>
  <c r="J90" i="4"/>
  <c r="J102" i="4"/>
  <c r="J85" i="4"/>
  <c r="J64" i="4"/>
  <c r="J91" i="4"/>
  <c r="J82" i="4"/>
  <c r="J92" i="4"/>
  <c r="J93" i="4"/>
  <c r="J88" i="4"/>
  <c r="J86" i="4"/>
  <c r="J71" i="4"/>
  <c r="J73" i="4"/>
  <c r="J94" i="4"/>
  <c r="J72" i="4"/>
  <c r="J76" i="4"/>
  <c r="J95" i="4"/>
  <c r="J65" i="4"/>
  <c r="J96" i="4"/>
  <c r="J74" i="4"/>
  <c r="J69" i="4"/>
  <c r="J63" i="4"/>
  <c r="J70" i="4"/>
  <c r="J75" i="4"/>
  <c r="J79" i="4"/>
  <c r="J87" i="4"/>
  <c r="AG3" i="1"/>
  <c r="J31" i="4"/>
  <c r="D44" i="5" s="1"/>
  <c r="F3" i="1"/>
  <c r="D18" i="5"/>
  <c r="R42" i="4"/>
  <c r="L9" i="5" s="1"/>
  <c r="S42" i="4"/>
  <c r="M9" i="5" s="1"/>
  <c r="S33" i="4"/>
  <c r="M36" i="5" s="1"/>
  <c r="R33" i="4"/>
  <c r="L36" i="5" s="1"/>
  <c r="AJ3" i="1"/>
  <c r="J34" i="4"/>
  <c r="D35" i="5" s="1"/>
  <c r="K3" i="1"/>
  <c r="D28" i="5"/>
  <c r="R20" i="4"/>
  <c r="L56" i="5" s="1"/>
  <c r="S20" i="4"/>
  <c r="M56" i="5" s="1"/>
  <c r="M90" i="4"/>
  <c r="M102" i="4"/>
  <c r="M72" i="4"/>
  <c r="M80" i="4"/>
  <c r="M68" i="4"/>
  <c r="M91" i="4"/>
  <c r="M78" i="4"/>
  <c r="M81" i="4"/>
  <c r="M84" i="4"/>
  <c r="M79" i="4"/>
  <c r="M92" i="4"/>
  <c r="M93" i="4"/>
  <c r="M62" i="4"/>
  <c r="M64" i="4"/>
  <c r="M63" i="4"/>
  <c r="M83" i="4"/>
  <c r="M94" i="4"/>
  <c r="M82" i="4"/>
  <c r="M85" i="4"/>
  <c r="M95" i="4"/>
  <c r="M88" i="4"/>
  <c r="M69" i="4"/>
  <c r="M70" i="4"/>
  <c r="M65" i="4"/>
  <c r="M96" i="4"/>
  <c r="M97" i="4"/>
  <c r="M67" i="4"/>
  <c r="M98" i="4"/>
  <c r="M99" i="4"/>
  <c r="M100" i="4"/>
  <c r="M74" i="4"/>
  <c r="M77" i="4"/>
  <c r="M75" i="4"/>
  <c r="M89" i="4"/>
  <c r="M101" i="4"/>
  <c r="M59" i="4"/>
  <c r="M61" i="4"/>
  <c r="M71" i="4"/>
  <c r="M86" i="4"/>
  <c r="M66" i="4"/>
  <c r="M76" i="4"/>
  <c r="M87" i="4"/>
  <c r="M73" i="4"/>
  <c r="Q69" i="4"/>
  <c r="Q84" i="4"/>
  <c r="Q75" i="4"/>
  <c r="Q93" i="4"/>
  <c r="Q70" i="4"/>
  <c r="Q78" i="4"/>
  <c r="Q94" i="4"/>
  <c r="Q81" i="4"/>
  <c r="Q59" i="4"/>
  <c r="Q71" i="4"/>
  <c r="Q95" i="4"/>
  <c r="Q72" i="4"/>
  <c r="Q79" i="4"/>
  <c r="Q96" i="4"/>
  <c r="Q61" i="4"/>
  <c r="Q73" i="4"/>
  <c r="Q82" i="4"/>
  <c r="Q97" i="4"/>
  <c r="Q62" i="4"/>
  <c r="Q74" i="4"/>
  <c r="Q98" i="4"/>
  <c r="Q86" i="4"/>
  <c r="Q63" i="4"/>
  <c r="Q76" i="4"/>
  <c r="Q83" i="4"/>
  <c r="Q99" i="4"/>
  <c r="Q64" i="4"/>
  <c r="Q88" i="4"/>
  <c r="Q100" i="4"/>
  <c r="Q65" i="4"/>
  <c r="Q89" i="4"/>
  <c r="Q101" i="4"/>
  <c r="Q66" i="4"/>
  <c r="Q80" i="4"/>
  <c r="Q90" i="4"/>
  <c r="Q102" i="4"/>
  <c r="Q67" i="4"/>
  <c r="Q91" i="4"/>
  <c r="Q68" i="4"/>
  <c r="Q92" i="4"/>
  <c r="Q85" i="4"/>
  <c r="Q87" i="4"/>
  <c r="Q77" i="4"/>
  <c r="CS3" i="1"/>
  <c r="CS2" i="1" s="1"/>
  <c r="S9" i="4"/>
  <c r="M28" i="5" s="1"/>
  <c r="R9" i="4"/>
  <c r="L28" i="5" s="1"/>
  <c r="R22" i="4"/>
  <c r="L8" i="5" s="1"/>
  <c r="S22" i="4"/>
  <c r="M8" i="5" s="1"/>
  <c r="J3" i="1"/>
  <c r="D16" i="5"/>
  <c r="G3" i="1"/>
  <c r="D40" i="5"/>
  <c r="R11" i="4"/>
  <c r="L39" i="5" s="1"/>
  <c r="S11" i="4"/>
  <c r="M39" i="5" s="1"/>
  <c r="R17" i="4"/>
  <c r="L31" i="5" s="1"/>
  <c r="S17" i="4"/>
  <c r="M31" i="5" s="1"/>
  <c r="R47" i="4"/>
  <c r="L15" i="5" s="1"/>
  <c r="S47" i="4"/>
  <c r="M15" i="5" s="1"/>
  <c r="S16" i="4"/>
  <c r="M20" i="5" s="1"/>
  <c r="R16" i="4"/>
  <c r="L20" i="5" s="1"/>
  <c r="CV3" i="1"/>
  <c r="CV2" i="1" s="1"/>
  <c r="X3" i="1"/>
  <c r="J22" i="4"/>
  <c r="D8" i="5" s="1"/>
  <c r="BE3" i="1"/>
  <c r="J55" i="4"/>
  <c r="D25" i="5" s="1"/>
  <c r="AQ3" i="1"/>
  <c r="J41" i="4"/>
  <c r="D46" i="5" s="1"/>
  <c r="AK3" i="1"/>
  <c r="J35" i="4"/>
  <c r="D32" i="5" s="1"/>
  <c r="L77" i="4"/>
  <c r="L59" i="4"/>
  <c r="L78" i="4"/>
  <c r="L64" i="4"/>
  <c r="L65" i="4"/>
  <c r="L81" i="4"/>
  <c r="L66" i="4"/>
  <c r="L84" i="4"/>
  <c r="L61" i="4"/>
  <c r="L62" i="4"/>
  <c r="L75" i="4"/>
  <c r="L82" i="4"/>
  <c r="L87" i="4"/>
  <c r="L85" i="4"/>
  <c r="L69" i="4"/>
  <c r="L79" i="4"/>
  <c r="L70" i="4"/>
  <c r="L86" i="4"/>
  <c r="L76" i="4"/>
  <c r="L63" i="4"/>
  <c r="L72" i="4"/>
  <c r="L88" i="4"/>
  <c r="L67" i="4"/>
  <c r="L83" i="4"/>
  <c r="L74" i="4"/>
  <c r="L71" i="4"/>
  <c r="L97" i="4"/>
  <c r="L93" i="4"/>
  <c r="L96" i="4"/>
  <c r="L100" i="4"/>
  <c r="L91" i="4"/>
  <c r="L101" i="4"/>
  <c r="L80" i="4"/>
  <c r="L99" i="4"/>
  <c r="L73" i="4"/>
  <c r="L98" i="4"/>
  <c r="L68" i="4"/>
  <c r="L94" i="4"/>
  <c r="L95" i="4"/>
  <c r="L90" i="4"/>
  <c r="L89" i="4"/>
  <c r="L102" i="4"/>
  <c r="L92" i="4"/>
  <c r="R48" i="4"/>
  <c r="L49" i="5" s="1"/>
  <c r="S48" i="4"/>
  <c r="M49" i="5" s="1"/>
  <c r="R29" i="4"/>
  <c r="L21" i="5" s="1"/>
  <c r="S29" i="4"/>
  <c r="M21" i="5" s="1"/>
  <c r="BA3" i="1"/>
  <c r="J51" i="4"/>
  <c r="D3" i="5" s="1"/>
  <c r="CP3" i="1"/>
  <c r="CP2" i="1" s="1"/>
  <c r="BQ3" i="1"/>
  <c r="BQ2" i="1" s="1"/>
  <c r="BC3" i="1"/>
  <c r="J53" i="4"/>
  <c r="D23" i="5" s="1"/>
  <c r="S43" i="4"/>
  <c r="M34" i="5" s="1"/>
  <c r="R43" i="4"/>
  <c r="L34" i="5" s="1"/>
  <c r="CC3" i="1"/>
  <c r="CC2" i="1" s="1"/>
  <c r="CN3" i="1"/>
  <c r="CN2" i="1" s="1"/>
  <c r="AN3" i="1"/>
  <c r="J38" i="4"/>
  <c r="D10" i="5" s="1"/>
  <c r="BZ3" i="1"/>
  <c r="BZ2" i="1" s="1"/>
  <c r="R15" i="4"/>
  <c r="L52" i="5" s="1"/>
  <c r="S15" i="4"/>
  <c r="M52" i="5" s="1"/>
  <c r="BF3" i="1"/>
  <c r="J56" i="4"/>
  <c r="D24" i="5" s="1"/>
  <c r="AL3" i="1"/>
  <c r="J36" i="4"/>
  <c r="D45" i="5" s="1"/>
  <c r="S14" i="4"/>
  <c r="M47" i="5" s="1"/>
  <c r="R14" i="4"/>
  <c r="L47" i="5" s="1"/>
  <c r="CI3" i="1"/>
  <c r="CI2" i="1" s="1"/>
  <c r="R6" i="4"/>
  <c r="L6" i="5" s="1"/>
  <c r="S6" i="4"/>
  <c r="M6" i="5" s="1"/>
  <c r="R10" i="4"/>
  <c r="L55" i="5" s="1"/>
  <c r="S10" i="4"/>
  <c r="M55" i="5" s="1"/>
  <c r="R30" i="4"/>
  <c r="L5" i="5" s="1"/>
  <c r="S30" i="4"/>
  <c r="M5" i="5" s="1"/>
  <c r="AT3" i="1"/>
  <c r="J44" i="4"/>
  <c r="D12" i="5" s="1"/>
  <c r="M3" i="1"/>
  <c r="J11" i="4"/>
  <c r="D39" i="5" s="1"/>
  <c r="S56" i="4"/>
  <c r="M24" i="5" s="1"/>
  <c r="R56" i="4"/>
  <c r="L24" i="5" s="1"/>
  <c r="BL3" i="1"/>
  <c r="BL2" i="1" s="1"/>
  <c r="R50" i="4"/>
  <c r="L48" i="5" s="1"/>
  <c r="S50" i="4"/>
  <c r="M48" i="5" s="1"/>
  <c r="BM3" i="1"/>
  <c r="BM2" i="1" s="1"/>
  <c r="S7" i="4"/>
  <c r="M51" i="5" s="1"/>
  <c r="R7" i="4"/>
  <c r="L51" i="5" s="1"/>
  <c r="BN3" i="1"/>
  <c r="BN2" i="1" s="1"/>
  <c r="Q3" i="1"/>
  <c r="J15" i="4"/>
  <c r="D52" i="5" s="1"/>
  <c r="S3" i="1"/>
  <c r="J17" i="4"/>
  <c r="D31" i="5" s="1"/>
  <c r="R60" i="4"/>
  <c r="S60" i="4"/>
  <c r="AC3" i="1"/>
  <c r="J27" i="4"/>
  <c r="D17" i="5" s="1"/>
  <c r="CB3" i="1"/>
  <c r="CB2" i="1" s="1"/>
  <c r="CO3" i="1"/>
  <c r="CO2" i="1" s="1"/>
  <c r="BK3" i="1"/>
  <c r="BK2" i="1" s="1"/>
  <c r="I3" i="1"/>
  <c r="D51" i="5"/>
  <c r="AX3" i="1"/>
  <c r="J48" i="4"/>
  <c r="D49" i="5" s="1"/>
  <c r="R26" i="4"/>
  <c r="L29" i="5" s="1"/>
  <c r="S26" i="4"/>
  <c r="M29" i="5" s="1"/>
  <c r="CG3" i="1"/>
  <c r="CG2" i="1" s="1"/>
  <c r="S49" i="4"/>
  <c r="M38" i="5" s="1"/>
  <c r="R49" i="4"/>
  <c r="L38" i="5" s="1"/>
  <c r="R5" i="4"/>
  <c r="L40" i="5" s="1"/>
  <c r="S5" i="4"/>
  <c r="M40" i="5" s="1"/>
  <c r="BO3" i="1"/>
  <c r="BO2" i="1" s="1"/>
  <c r="BS3" i="1"/>
  <c r="BS2" i="1" s="1"/>
  <c r="BT3" i="1"/>
  <c r="BT2" i="1" s="1"/>
  <c r="R55" i="4"/>
  <c r="L25" i="5" s="1"/>
  <c r="S55" i="4"/>
  <c r="M25" i="5" s="1"/>
  <c r="R23" i="4"/>
  <c r="L53" i="5" s="1"/>
  <c r="S23" i="4"/>
  <c r="M53" i="5" s="1"/>
  <c r="BR3" i="1"/>
  <c r="BR2" i="1" s="1"/>
  <c r="W3" i="1"/>
  <c r="J21" i="4"/>
  <c r="D4" i="5" s="1"/>
  <c r="R34" i="4"/>
  <c r="L35" i="5" s="1"/>
  <c r="S34" i="4"/>
  <c r="M35" i="5" s="1"/>
  <c r="AD3" i="1"/>
  <c r="J28" i="4"/>
  <c r="D19" i="5" s="1"/>
  <c r="R4" i="4"/>
  <c r="L18" i="5" s="1"/>
  <c r="M18" i="5"/>
  <c r="CX3" i="1"/>
  <c r="CX2" i="1" s="1"/>
  <c r="AV3" i="1"/>
  <c r="J46" i="4"/>
  <c r="D30" i="5" s="1"/>
  <c r="AZ3" i="1"/>
  <c r="J50" i="4"/>
  <c r="D48" i="5" s="1"/>
  <c r="P70" i="4"/>
  <c r="P82" i="4"/>
  <c r="P59" i="4"/>
  <c r="P71" i="4"/>
  <c r="P83" i="4"/>
  <c r="P72" i="4"/>
  <c r="P84" i="4"/>
  <c r="P61" i="4"/>
  <c r="P73" i="4"/>
  <c r="P85" i="4"/>
  <c r="P62" i="4"/>
  <c r="P74" i="4"/>
  <c r="P86" i="4"/>
  <c r="P63" i="4"/>
  <c r="P75" i="4"/>
  <c r="P87" i="4"/>
  <c r="P64" i="4"/>
  <c r="P76" i="4"/>
  <c r="P88" i="4"/>
  <c r="P65" i="4"/>
  <c r="P77" i="4"/>
  <c r="P66" i="4"/>
  <c r="P78" i="4"/>
  <c r="P67" i="4"/>
  <c r="P79" i="4"/>
  <c r="P68" i="4"/>
  <c r="P80" i="4"/>
  <c r="P69" i="4"/>
  <c r="P81" i="4"/>
  <c r="P99" i="4"/>
  <c r="P90" i="4"/>
  <c r="P98" i="4"/>
  <c r="P89" i="4"/>
  <c r="P97" i="4"/>
  <c r="P94" i="4"/>
  <c r="P92" i="4"/>
  <c r="P95" i="4"/>
  <c r="P93" i="4"/>
  <c r="P96" i="4"/>
  <c r="P100" i="4"/>
  <c r="P102" i="4"/>
  <c r="P101" i="4"/>
  <c r="P91" i="4"/>
  <c r="R70" i="4"/>
  <c r="R82" i="4"/>
  <c r="S76" i="4"/>
  <c r="S75" i="4"/>
  <c r="R59" i="4"/>
  <c r="R71" i="4"/>
  <c r="R83" i="4"/>
  <c r="S85" i="4"/>
  <c r="S62" i="4"/>
  <c r="R93" i="4"/>
  <c r="S77" i="4"/>
  <c r="S96" i="4"/>
  <c r="R72" i="4"/>
  <c r="R84" i="4"/>
  <c r="S63" i="4"/>
  <c r="S82" i="4"/>
  <c r="R86" i="4"/>
  <c r="R94" i="4"/>
  <c r="S64" i="4"/>
  <c r="S97" i="4"/>
  <c r="S59" i="4"/>
  <c r="R61" i="4"/>
  <c r="R73" i="4"/>
  <c r="S80" i="4"/>
  <c r="S79" i="4"/>
  <c r="S83" i="4"/>
  <c r="R95" i="4"/>
  <c r="S87" i="4"/>
  <c r="S98" i="4"/>
  <c r="R62" i="4"/>
  <c r="R74" i="4"/>
  <c r="S73" i="4"/>
  <c r="R96" i="4"/>
  <c r="S99" i="4"/>
  <c r="R63" i="4"/>
  <c r="R75" i="4"/>
  <c r="S84" i="4"/>
  <c r="R97" i="4"/>
  <c r="S100" i="4"/>
  <c r="R64" i="4"/>
  <c r="R76" i="4"/>
  <c r="S67" i="4"/>
  <c r="S69" i="4"/>
  <c r="R65" i="4"/>
  <c r="R77" i="4"/>
  <c r="S68" i="4"/>
  <c r="R66" i="4"/>
  <c r="R78" i="4"/>
  <c r="S74" i="4"/>
  <c r="R88" i="4"/>
  <c r="R67" i="4"/>
  <c r="R79" i="4"/>
  <c r="S61" i="4"/>
  <c r="S70" i="4"/>
  <c r="R89" i="4"/>
  <c r="R101" i="4"/>
  <c r="R68" i="4"/>
  <c r="R80" i="4"/>
  <c r="S65" i="4"/>
  <c r="S72" i="4"/>
  <c r="S95" i="4"/>
  <c r="R69" i="4"/>
  <c r="R81" i="4"/>
  <c r="S78" i="4"/>
  <c r="R91" i="4"/>
  <c r="S94" i="4"/>
  <c r="S92" i="4"/>
  <c r="S93" i="4"/>
  <c r="S101" i="4"/>
  <c r="S102" i="4"/>
  <c r="R90" i="4"/>
  <c r="R92" i="4"/>
  <c r="S86" i="4"/>
  <c r="R98" i="4"/>
  <c r="S71" i="4"/>
  <c r="R99" i="4"/>
  <c r="R87" i="4"/>
  <c r="R100" i="4"/>
  <c r="S88" i="4"/>
  <c r="S66" i="4"/>
  <c r="R85" i="4"/>
  <c r="R102" i="4"/>
  <c r="S89" i="4"/>
  <c r="S90" i="4"/>
  <c r="S91" i="4"/>
  <c r="S81" i="4"/>
  <c r="V3" i="1"/>
  <c r="J20" i="4"/>
  <c r="D56" i="5" s="1"/>
  <c r="B100" i="1"/>
  <c r="D6" i="1"/>
  <c r="D5" i="1"/>
  <c r="B14" i="1"/>
  <c r="D13" i="1"/>
  <c r="D12" i="1"/>
  <c r="D8" i="1"/>
  <c r="D4" i="1"/>
  <c r="D9" i="1"/>
  <c r="D7" i="1"/>
  <c r="B31" i="1"/>
  <c r="B43" i="1"/>
  <c r="B49" i="1"/>
  <c r="B59" i="1"/>
  <c r="B68" i="1"/>
  <c r="B80" i="1"/>
  <c r="D60" i="5" l="1"/>
  <c r="M60" i="5"/>
  <c r="L60" i="5"/>
  <c r="P2" i="1"/>
  <c r="H14" i="4" s="1"/>
  <c r="B47" i="5" s="1"/>
  <c r="I14" i="4"/>
  <c r="C47" i="5" s="1"/>
  <c r="Y2" i="1"/>
  <c r="H23" i="4" s="1"/>
  <c r="B53" i="5" s="1"/>
  <c r="I23" i="4"/>
  <c r="C53" i="5" s="1"/>
  <c r="AQ2" i="1"/>
  <c r="H41" i="4" s="1"/>
  <c r="B46" i="5" s="1"/>
  <c r="I41" i="4"/>
  <c r="C46" i="5" s="1"/>
  <c r="F2" i="1"/>
  <c r="H4" i="4" s="1"/>
  <c r="B18" i="5" s="1"/>
  <c r="I4" i="4"/>
  <c r="C18" i="5" s="1"/>
  <c r="BG2" i="1"/>
  <c r="H57" i="4" s="1"/>
  <c r="B42" i="5" s="1"/>
  <c r="I57" i="4"/>
  <c r="C42" i="5" s="1"/>
  <c r="AZ2" i="1"/>
  <c r="H50" i="4" s="1"/>
  <c r="B48" i="5" s="1"/>
  <c r="I50" i="4"/>
  <c r="C48" i="5" s="1"/>
  <c r="Z2" i="1"/>
  <c r="H24" i="4" s="1"/>
  <c r="B14" i="5" s="1"/>
  <c r="I24" i="4"/>
  <c r="C14" i="5" s="1"/>
  <c r="AA2" i="1"/>
  <c r="H25" i="4" s="1"/>
  <c r="B13" i="5" s="1"/>
  <c r="I25" i="4"/>
  <c r="C13" i="5" s="1"/>
  <c r="AH2" i="1"/>
  <c r="H32" i="4" s="1"/>
  <c r="B26" i="5" s="1"/>
  <c r="I32" i="4"/>
  <c r="C26" i="5" s="1"/>
  <c r="AN2" i="1"/>
  <c r="H38" i="4" s="1"/>
  <c r="B10" i="5" s="1"/>
  <c r="I38" i="4"/>
  <c r="C10" i="5" s="1"/>
  <c r="S2" i="1"/>
  <c r="H17" i="4" s="1"/>
  <c r="B31" i="5" s="1"/>
  <c r="I17" i="4"/>
  <c r="C31" i="5" s="1"/>
  <c r="BE2" i="1"/>
  <c r="H55" i="4" s="1"/>
  <c r="B25" i="5" s="1"/>
  <c r="I55" i="4"/>
  <c r="C25" i="5" s="1"/>
  <c r="AG2" i="1"/>
  <c r="H31" i="4" s="1"/>
  <c r="B44" i="5" s="1"/>
  <c r="I31" i="4"/>
  <c r="C44" i="5" s="1"/>
  <c r="E2" i="1"/>
  <c r="H3" i="4" s="1"/>
  <c r="B58" i="5" s="1"/>
  <c r="I3" i="4"/>
  <c r="C58" i="5" s="1"/>
  <c r="AF2" i="1"/>
  <c r="H30" i="4" s="1"/>
  <c r="B5" i="5" s="1"/>
  <c r="I30" i="4"/>
  <c r="C5" i="5" s="1"/>
  <c r="AX2" i="1"/>
  <c r="H48" i="4" s="1"/>
  <c r="B49" i="5" s="1"/>
  <c r="I48" i="4"/>
  <c r="C49" i="5" s="1"/>
  <c r="M2" i="1"/>
  <c r="H11" i="4" s="1"/>
  <c r="B39" i="5" s="1"/>
  <c r="I11" i="4"/>
  <c r="C39" i="5" s="1"/>
  <c r="G2" i="1"/>
  <c r="H5" i="4" s="1"/>
  <c r="B40" i="5" s="1"/>
  <c r="I5" i="4"/>
  <c r="C40" i="5" s="1"/>
  <c r="AP2" i="1"/>
  <c r="H40" i="4" s="1"/>
  <c r="B11" i="5" s="1"/>
  <c r="I40" i="4"/>
  <c r="C11" i="5" s="1"/>
  <c r="AB2" i="1"/>
  <c r="H26" i="4" s="1"/>
  <c r="B29" i="5" s="1"/>
  <c r="I26" i="4"/>
  <c r="C29" i="5" s="1"/>
  <c r="T2" i="1"/>
  <c r="H18" i="4" s="1"/>
  <c r="B27" i="5" s="1"/>
  <c r="I18" i="4"/>
  <c r="C27" i="5" s="1"/>
  <c r="AW2" i="1"/>
  <c r="H47" i="4" s="1"/>
  <c r="B15" i="5" s="1"/>
  <c r="I47" i="4"/>
  <c r="C15" i="5" s="1"/>
  <c r="Q2" i="1"/>
  <c r="H15" i="4" s="1"/>
  <c r="B52" i="5" s="1"/>
  <c r="I15" i="4"/>
  <c r="C52" i="5" s="1"/>
  <c r="AL2" i="1"/>
  <c r="H36" i="4" s="1"/>
  <c r="B45" i="5" s="1"/>
  <c r="I36" i="4"/>
  <c r="C45" i="5" s="1"/>
  <c r="X2" i="1"/>
  <c r="H22" i="4" s="1"/>
  <c r="B8" i="5" s="1"/>
  <c r="I22" i="4"/>
  <c r="C8" i="5" s="1"/>
  <c r="K2" i="1"/>
  <c r="H9" i="4" s="1"/>
  <c r="B28" i="5" s="1"/>
  <c r="I9" i="4"/>
  <c r="C28" i="5" s="1"/>
  <c r="AO2" i="1"/>
  <c r="H39" i="4" s="1"/>
  <c r="B41" i="5" s="1"/>
  <c r="I39" i="4"/>
  <c r="C41" i="5" s="1"/>
  <c r="BC2" i="1"/>
  <c r="H53" i="4" s="1"/>
  <c r="B23" i="5" s="1"/>
  <c r="I53" i="4"/>
  <c r="C23" i="5" s="1"/>
  <c r="J2" i="1"/>
  <c r="H8" i="4" s="1"/>
  <c r="B16" i="5" s="1"/>
  <c r="I8" i="4"/>
  <c r="C16" i="5" s="1"/>
  <c r="BB2" i="1"/>
  <c r="H52" i="4" s="1"/>
  <c r="B22" i="5" s="1"/>
  <c r="I52" i="4"/>
  <c r="C22" i="5" s="1"/>
  <c r="AS2" i="1"/>
  <c r="H43" i="4" s="1"/>
  <c r="B34" i="5" s="1"/>
  <c r="I43" i="4"/>
  <c r="C34" i="5" s="1"/>
  <c r="I2" i="1"/>
  <c r="H7" i="4" s="1"/>
  <c r="B51" i="5" s="1"/>
  <c r="I7" i="4"/>
  <c r="C51" i="5" s="1"/>
  <c r="AT2" i="1"/>
  <c r="H44" i="4" s="1"/>
  <c r="B12" i="5" s="1"/>
  <c r="I44" i="4"/>
  <c r="C12" i="5" s="1"/>
  <c r="AD2" i="1"/>
  <c r="H28" i="4" s="1"/>
  <c r="B19" i="5" s="1"/>
  <c r="I28" i="4"/>
  <c r="C19" i="5" s="1"/>
  <c r="BF2" i="1"/>
  <c r="H56" i="4" s="1"/>
  <c r="B24" i="5" s="1"/>
  <c r="I56" i="4"/>
  <c r="C24" i="5" s="1"/>
  <c r="AJ2" i="1"/>
  <c r="H34" i="4" s="1"/>
  <c r="B35" i="5" s="1"/>
  <c r="I34" i="4"/>
  <c r="C35" i="5" s="1"/>
  <c r="N2" i="1"/>
  <c r="H12" i="4" s="1"/>
  <c r="B43" i="5" s="1"/>
  <c r="I12" i="4"/>
  <c r="C43" i="5" s="1"/>
  <c r="AI2" i="1"/>
  <c r="H33" i="4" s="1"/>
  <c r="B36" i="5" s="1"/>
  <c r="I33" i="4"/>
  <c r="C36" i="5" s="1"/>
  <c r="BD2" i="1"/>
  <c r="H54" i="4" s="1"/>
  <c r="B33" i="5" s="1"/>
  <c r="I54" i="4"/>
  <c r="C33" i="5" s="1"/>
  <c r="V2" i="1"/>
  <c r="H20" i="4" s="1"/>
  <c r="B56" i="5" s="1"/>
  <c r="I20" i="4"/>
  <c r="C56" i="5" s="1"/>
  <c r="AV2" i="1"/>
  <c r="H46" i="4" s="1"/>
  <c r="B30" i="5" s="1"/>
  <c r="I46" i="4"/>
  <c r="C30" i="5" s="1"/>
  <c r="AE2" i="1"/>
  <c r="H29" i="4" s="1"/>
  <c r="B21" i="5" s="1"/>
  <c r="I29" i="4"/>
  <c r="C21" i="5" s="1"/>
  <c r="BH2" i="1"/>
  <c r="H58" i="4" s="1"/>
  <c r="B54" i="5" s="1"/>
  <c r="I58" i="4"/>
  <c r="C54" i="5" s="1"/>
  <c r="R2" i="1"/>
  <c r="H16" i="4" s="1"/>
  <c r="B20" i="5" s="1"/>
  <c r="I16" i="4"/>
  <c r="C20" i="5" s="1"/>
  <c r="U2" i="1"/>
  <c r="H19" i="4" s="1"/>
  <c r="B50" i="5" s="1"/>
  <c r="I19" i="4"/>
  <c r="C50" i="5" s="1"/>
  <c r="L2" i="1"/>
  <c r="H10" i="4" s="1"/>
  <c r="B55" i="5" s="1"/>
  <c r="I10" i="4"/>
  <c r="C55" i="5" s="1"/>
  <c r="BJ2" i="1"/>
  <c r="H60" i="4" s="1"/>
  <c r="I60" i="4"/>
  <c r="BA2" i="1"/>
  <c r="H51" i="4" s="1"/>
  <c r="B3" i="5" s="1"/>
  <c r="I51" i="4"/>
  <c r="C3" i="5" s="1"/>
  <c r="AM2" i="1"/>
  <c r="H37" i="4" s="1"/>
  <c r="B37" i="5" s="1"/>
  <c r="I37" i="4"/>
  <c r="C37" i="5" s="1"/>
  <c r="O2" i="1"/>
  <c r="H13" i="4" s="1"/>
  <c r="B7" i="5" s="1"/>
  <c r="I13" i="4"/>
  <c r="C7" i="5" s="1"/>
  <c r="H2" i="1"/>
  <c r="H6" i="4" s="1"/>
  <c r="B6" i="5" s="1"/>
  <c r="I6" i="4"/>
  <c r="C6" i="5" s="1"/>
  <c r="AU2" i="1"/>
  <c r="H45" i="4" s="1"/>
  <c r="B57" i="5" s="1"/>
  <c r="I45" i="4"/>
  <c r="C57" i="5" s="1"/>
  <c r="W2" i="1"/>
  <c r="H21" i="4" s="1"/>
  <c r="B4" i="5" s="1"/>
  <c r="I21" i="4"/>
  <c r="C4" i="5" s="1"/>
  <c r="AC2" i="1"/>
  <c r="H27" i="4" s="1"/>
  <c r="B17" i="5" s="1"/>
  <c r="I27" i="4"/>
  <c r="C17" i="5" s="1"/>
  <c r="AK2" i="1"/>
  <c r="H35" i="4" s="1"/>
  <c r="B32" i="5" s="1"/>
  <c r="I35" i="4"/>
  <c r="C32" i="5" s="1"/>
  <c r="BI2" i="1"/>
  <c r="I61" i="4"/>
  <c r="I62" i="4"/>
  <c r="I77" i="4"/>
  <c r="I63" i="4"/>
  <c r="I59" i="4"/>
  <c r="I80" i="4"/>
  <c r="I83" i="4"/>
  <c r="I72" i="4"/>
  <c r="I88" i="4"/>
  <c r="I81" i="4"/>
  <c r="I66" i="4"/>
  <c r="I84" i="4"/>
  <c r="I68" i="4"/>
  <c r="I67" i="4"/>
  <c r="I78" i="4"/>
  <c r="I87" i="4"/>
  <c r="I85" i="4"/>
  <c r="I73" i="4"/>
  <c r="I74" i="4"/>
  <c r="I69" i="4"/>
  <c r="I64" i="4"/>
  <c r="I71" i="4"/>
  <c r="I82" i="4"/>
  <c r="I76" i="4"/>
  <c r="I79" i="4"/>
  <c r="I94" i="4"/>
  <c r="I100" i="4"/>
  <c r="I99" i="4"/>
  <c r="I86" i="4"/>
  <c r="I65" i="4"/>
  <c r="I75" i="4"/>
  <c r="I70" i="4"/>
  <c r="I98" i="4"/>
  <c r="I91" i="4"/>
  <c r="I90" i="4"/>
  <c r="I97" i="4"/>
  <c r="I89" i="4"/>
  <c r="I93" i="4"/>
  <c r="I95" i="4"/>
  <c r="I92" i="4"/>
  <c r="I96" i="4"/>
  <c r="I102" i="4"/>
  <c r="I101" i="4"/>
  <c r="AR2" i="1"/>
  <c r="H42" i="4" s="1"/>
  <c r="B9" i="5" s="1"/>
  <c r="I42" i="4"/>
  <c r="C9" i="5" s="1"/>
  <c r="AY2" i="1"/>
  <c r="H49" i="4" s="1"/>
  <c r="B38" i="5" s="1"/>
  <c r="I49" i="4"/>
  <c r="C38" i="5" s="1"/>
  <c r="D3" i="1"/>
  <c r="D2" i="1" s="1"/>
  <c r="C72" i="5" l="1"/>
  <c r="C64" i="5"/>
  <c r="C65" i="5"/>
  <c r="C68" i="5"/>
  <c r="C73" i="5"/>
  <c r="C75" i="5"/>
  <c r="C66" i="5"/>
  <c r="C69" i="5"/>
  <c r="C71" i="5"/>
  <c r="C74" i="5"/>
  <c r="C67" i="5"/>
  <c r="C70" i="5"/>
  <c r="C63" i="5"/>
  <c r="C60" i="5"/>
  <c r="B60" i="5"/>
  <c r="N9" i="5"/>
  <c r="N21" i="5"/>
  <c r="N35" i="5"/>
  <c r="N22" i="5"/>
  <c r="N45" i="5"/>
  <c r="N40" i="5"/>
  <c r="N25" i="5"/>
  <c r="N48" i="5"/>
  <c r="N38" i="5"/>
  <c r="N17" i="5"/>
  <c r="N4" i="5"/>
  <c r="N30" i="5"/>
  <c r="N24" i="5"/>
  <c r="N16" i="5"/>
  <c r="N52" i="5"/>
  <c r="N39" i="5"/>
  <c r="N31" i="5"/>
  <c r="N42" i="5"/>
  <c r="N55" i="5"/>
  <c r="N56" i="5"/>
  <c r="N19" i="5"/>
  <c r="N23" i="5"/>
  <c r="N15" i="5"/>
  <c r="N49" i="5"/>
  <c r="N10" i="5"/>
  <c r="N18" i="5"/>
  <c r="N57" i="5"/>
  <c r="N50" i="5"/>
  <c r="N12" i="5"/>
  <c r="N41" i="5"/>
  <c r="N27" i="5"/>
  <c r="N5" i="5"/>
  <c r="N26" i="5"/>
  <c r="N46" i="5"/>
  <c r="N33" i="5"/>
  <c r="N6" i="5"/>
  <c r="N7" i="5"/>
  <c r="N20" i="5"/>
  <c r="N36" i="5"/>
  <c r="N51" i="5"/>
  <c r="N28" i="5"/>
  <c r="N29" i="5"/>
  <c r="N58" i="5"/>
  <c r="N13" i="5"/>
  <c r="N53" i="5"/>
  <c r="N32" i="5"/>
  <c r="N37" i="5"/>
  <c r="N54" i="5"/>
  <c r="N43" i="5"/>
  <c r="N34" i="5"/>
  <c r="N8" i="5"/>
  <c r="N11" i="5"/>
  <c r="N44" i="5"/>
  <c r="N14" i="5"/>
  <c r="N47" i="5"/>
  <c r="N3" i="5"/>
  <c r="H67" i="4"/>
  <c r="H76" i="4"/>
  <c r="H87" i="4"/>
  <c r="H61" i="4"/>
  <c r="H63" i="4"/>
  <c r="H91" i="4"/>
  <c r="H62" i="4"/>
  <c r="H80" i="4"/>
  <c r="H90" i="4"/>
  <c r="H83" i="4"/>
  <c r="H68" i="4"/>
  <c r="H93" i="4"/>
  <c r="H92" i="4"/>
  <c r="H69" i="4"/>
  <c r="H64" i="4"/>
  <c r="H96" i="4"/>
  <c r="H95" i="4"/>
  <c r="H70" i="4"/>
  <c r="H86" i="4"/>
  <c r="H66" i="4"/>
  <c r="H84" i="4"/>
  <c r="H100" i="4"/>
  <c r="H102" i="4"/>
  <c r="H59" i="4"/>
  <c r="H73" i="4"/>
  <c r="H75" i="4"/>
  <c r="H74" i="4"/>
  <c r="H71" i="4"/>
  <c r="H88" i="4"/>
  <c r="H89" i="4"/>
  <c r="H77" i="4"/>
  <c r="H79" i="4"/>
  <c r="H94" i="4"/>
  <c r="H85" i="4"/>
  <c r="H82" i="4"/>
  <c r="H97" i="4"/>
  <c r="H101" i="4"/>
  <c r="H98" i="4"/>
  <c r="H78" i="4"/>
  <c r="H72" i="4"/>
  <c r="H81" i="4"/>
  <c r="H65" i="4"/>
  <c r="H9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<sst xmlns="http://schemas.openxmlformats.org/spreadsheetml/2006/main" count="309" uniqueCount="226">
  <si>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</si>
  <si>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</si>
  <si>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</si>
  <si>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</si>
  <si>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</si>
  <si>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</si>
  <si>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</si>
  <si>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</si>
  <si>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</si>
  <si>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</si>
  <si>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</si>
  <si>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</si>
  <si>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</si>
  <si>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</si>
  <si>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</si>
  <si>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</si>
  <si>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</si>
  <si>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</si>
  <si>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</si>
  <si>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</si>
  <si>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</si>
  <si>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</si>
  <si>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</si>
  <si>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</si>
  <si>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</si>
  <si>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</si>
  <si>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</si>
  <si>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</si>
  <si>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</si>
  <si>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háttér</t>
  </si>
  <si>
    <t>pálca</t>
  </si>
  <si>
    <t>cilinder</t>
  </si>
  <si>
    <t>spirál</t>
  </si>
  <si>
    <t>mozaik</t>
  </si>
  <si>
    <t>függöny</t>
  </si>
  <si>
    <t>függönyív</t>
  </si>
  <si>
    <t>függönyívek</t>
  </si>
  <si>
    <t>színpad</t>
  </si>
  <si>
    <t>Animáció</t>
  </si>
  <si>
    <t>userv304</t>
  </si>
  <si>
    <t>userv323</t>
  </si>
  <si>
    <t>userv328</t>
  </si>
  <si>
    <t>userv335</t>
  </si>
  <si>
    <t>userv339</t>
  </si>
  <si>
    <t>userv351</t>
  </si>
  <si>
    <t>userv352</t>
  </si>
  <si>
    <t>userv365</t>
  </si>
  <si>
    <t>userv370</t>
  </si>
  <si>
    <t>userv320</t>
  </si>
  <si>
    <t>userv316</t>
  </si>
  <si>
    <t>userv343</t>
  </si>
  <si>
    <t>userv366</t>
  </si>
  <si>
    <t>userv361</t>
  </si>
  <si>
    <t>userv362</t>
  </si>
  <si>
    <t>userv329</t>
  </si>
  <si>
    <t>userv353</t>
  </si>
  <si>
    <t>userv347</t>
  </si>
  <si>
    <t>userv307</t>
  </si>
  <si>
    <t>userv314</t>
  </si>
  <si>
    <t>userv317</t>
  </si>
  <si>
    <t>userv321</t>
  </si>
  <si>
    <t>userv322</t>
  </si>
  <si>
    <t>userv327</t>
  </si>
  <si>
    <t>userv333</t>
  </si>
  <si>
    <t>userv337</t>
  </si>
  <si>
    <t>userv359</t>
  </si>
  <si>
    <t>userv360</t>
  </si>
  <si>
    <t>userv363</t>
  </si>
  <si>
    <t>userv302</t>
  </si>
  <si>
    <t>userv306</t>
  </si>
  <si>
    <t>userv309</t>
  </si>
  <si>
    <t>userv315</t>
  </si>
  <si>
    <t>userv334</t>
  </si>
  <si>
    <t>userv372</t>
  </si>
  <si>
    <t>userv313</t>
  </si>
  <si>
    <t>userv325</t>
  </si>
  <si>
    <t>userv331</t>
  </si>
  <si>
    <t>userv340</t>
  </si>
  <si>
    <t>userv357</t>
  </si>
  <si>
    <t>userv364</t>
  </si>
  <si>
    <t>userv318</t>
  </si>
  <si>
    <t>userv308</t>
  </si>
  <si>
    <t>userv301</t>
  </si>
  <si>
    <t>userv303</t>
  </si>
  <si>
    <t>userv305</t>
  </si>
  <si>
    <t>userv311</t>
  </si>
  <si>
    <t>userv332</t>
  </si>
  <si>
    <t>userv336</t>
  </si>
  <si>
    <t>userv338</t>
  </si>
  <si>
    <t>userv342</t>
  </si>
  <si>
    <t>userv344</t>
  </si>
  <si>
    <t>userv345</t>
  </si>
  <si>
    <t>userv346</t>
  </si>
  <si>
    <t>userv356</t>
  </si>
  <si>
    <t>userv358</t>
  </si>
  <si>
    <t>Tárgyak megrajzolása</t>
  </si>
  <si>
    <r>
      <t xml:space="preserve">Van </t>
    </r>
    <r>
      <rPr>
        <b/>
        <sz val="11"/>
        <color rgb="FF000000"/>
        <rFont val="Aptos Narrow"/>
        <family val="2"/>
        <scheme val="minor"/>
      </rPr>
      <t>hatter</t>
    </r>
    <r>
      <rPr>
        <sz val="11"/>
        <color rgb="FF000000"/>
        <rFont val="Aptos Narrow"/>
        <family val="2"/>
        <scheme val="minor"/>
      </rPr>
      <t xml:space="preserve"> eljárás, amely kirajzol valamit a megadott színek valamelyikével (</t>
    </r>
    <r>
      <rPr>
        <b/>
        <sz val="11"/>
        <color rgb="FF000000"/>
        <rFont val="Aptos Narrow"/>
        <family val="2"/>
        <scheme val="minor"/>
      </rPr>
      <t>STF(0, 0, 30), STF(0, 0, 0) / "szürke3, "fekete</t>
    </r>
    <r>
      <rPr>
        <sz val="11"/>
        <color rgb="FF000000"/>
        <rFont val="Aptos Narrow"/>
        <family val="2"/>
        <scheme val="minor"/>
      </rPr>
      <t>)</t>
    </r>
  </si>
  <si>
    <r>
      <t>A rajzterület felső részének több, mint a 3/4-e sötétszürke (</t>
    </r>
    <r>
      <rPr>
        <b/>
        <sz val="11"/>
        <color rgb="FF000000"/>
        <rFont val="Aptos Narrow"/>
        <family val="2"/>
        <scheme val="minor"/>
      </rPr>
      <t>STF(0, 0, 30) / "szürke3</t>
    </r>
    <r>
      <rPr>
        <sz val="11"/>
        <color rgb="FF000000"/>
        <rFont val="Aptos Narrow"/>
        <family val="2"/>
        <scheme val="minor"/>
      </rPr>
      <t>)</t>
    </r>
  </si>
  <si>
    <t>A rajzterület alján van egy vízszintes vastag fekete sáv (alatta nincs más szín)</t>
  </si>
  <si>
    <t>A szürke és fekete sáv kitölti a teljes rajzterületet</t>
  </si>
  <si>
    <r>
      <t xml:space="preserve">Van </t>
    </r>
    <r>
      <rPr>
        <b/>
        <sz val="11"/>
        <color rgb="FF000000"/>
        <rFont val="Aptos Narrow"/>
        <family val="2"/>
        <scheme val="minor"/>
      </rPr>
      <t>palca</t>
    </r>
    <r>
      <rPr>
        <sz val="11"/>
        <color rgb="FF000000"/>
        <rFont val="Aptos Narrow"/>
        <family val="2"/>
        <scheme val="minor"/>
      </rPr>
      <t xml:space="preserve"> eljárás, amely kirajzol legalább egy téglalapot</t>
    </r>
  </si>
  <si>
    <t>A kirajzolt alakzat körvonala vékony fekete vonal</t>
  </si>
  <si>
    <t>Van fekete kitöltésű téglalap.</t>
  </si>
  <si>
    <t>A fekete téglalap hossza legalább a szélessége 4-szerese, legfeljebb a 8-szorosa</t>
  </si>
  <si>
    <t>Van fehér téglalap</t>
  </si>
  <si>
    <t>Az alábbi 3 pont akkor adható meg, ha van legalább 1 fehér téglalap</t>
  </si>
  <si>
    <t>A fehér téglalap rövidebb oldalának hossza megegyezik a fekete téglalap rövidebb oldalának hosszával</t>
  </si>
  <si>
    <t>A fehér téglalap hosszabbik oldala kétszerese a rövidebb oldalénak</t>
  </si>
  <si>
    <t>A fehér téglalap a fekete téglalap meghosszabbítása (összeérnek és egy vonalban vannak)</t>
  </si>
  <si>
    <t>Van két fehér téglalap</t>
  </si>
  <si>
    <t>Az alábbi 3 pont akkor adható meg, ha van 2 fehér téglalap</t>
  </si>
  <si>
    <t>Mindkét fehér téglalap hossza megfelelő</t>
  </si>
  <si>
    <t>Mindkét fehér téglalap vastagsága megfelelő</t>
  </si>
  <si>
    <t>Mindkét fehér téglalap jó helyen van</t>
  </si>
  <si>
    <t>A palca eljárás minden elemét megrajzolta és bármilyen paraméterrel meghívva az eljárás arányos ábrát rajzol ki</t>
  </si>
  <si>
    <r>
      <t xml:space="preserve">Van </t>
    </r>
    <r>
      <rPr>
        <b/>
        <sz val="11"/>
        <color rgb="FF000000"/>
        <rFont val="Aptos Narrow"/>
        <family val="2"/>
        <scheme val="minor"/>
      </rPr>
      <t>cilinder</t>
    </r>
    <r>
      <rPr>
        <sz val="11"/>
        <color rgb="FF000000"/>
        <rFont val="Aptos Narrow"/>
        <family val="2"/>
        <scheme val="minor"/>
      </rPr>
      <t xml:space="preserve"> eljárás, amely kirajzol legalább egy téglalapot.</t>
    </r>
  </si>
  <si>
    <t>A kirajzolt alakzat körvanala vékony fekete vonal</t>
  </si>
  <si>
    <t>Van egy fekete kitöltésű téglalap</t>
  </si>
  <si>
    <t>Van egy kb. 2:3 oldalarányú téglalap (továbbiakban kalaptest)</t>
  </si>
  <si>
    <t>Van egy kb. 4:1 oldalarányú téglalap (továbbiakban karima)</t>
  </si>
  <si>
    <t>Az alábbi 2 pont akkor adható meg, ha van 2 téglalap</t>
  </si>
  <si>
    <t>A karima hosszabbik oldala kb. kétszer olyan hosszú, mint a kalaptest rövidebb oldala</t>
  </si>
  <si>
    <t>A kalaptest rövidebbik oldala érinti a karima hosszabbik oldalát, és egymáshoz képest vízsintesen középre rendezettek</t>
  </si>
  <si>
    <t>Mindkét téglalap kitöltése fekete</t>
  </si>
  <si>
    <t>Van fehér kitöltésű téglalap a kalaptest és karima találkozásánál</t>
  </si>
  <si>
    <t>Az alábbi 2 pont akkor adható meg, ha van fehér kitöltésű téglalap</t>
  </si>
  <si>
    <t>A fehér téglalap hosszabbik oldala megegyezik a kalaptest rövidebbik oldalával</t>
  </si>
  <si>
    <t>A fehér téglalap rövidebbik oldala kb. akkora mint a karima rövidebbik oldalának a fele</t>
  </si>
  <si>
    <t>A cilinder eljárás minden elemét megrajzolta és bármilyen paraméterrel meghívva az eljárás arányos ábrát rajzol ki</t>
  </si>
  <si>
    <r>
      <t xml:space="preserve">Van </t>
    </r>
    <r>
      <rPr>
        <b/>
        <sz val="11"/>
        <color rgb="FF000000"/>
        <rFont val="Aptos Narrow"/>
        <family val="2"/>
        <scheme val="minor"/>
      </rPr>
      <t>spiral</t>
    </r>
    <r>
      <rPr>
        <sz val="11"/>
        <color rgb="FF000000"/>
        <rFont val="Aptos Narrow"/>
        <family val="2"/>
        <scheme val="minor"/>
      </rPr>
      <t xml:space="preserve"> eljaras, amely kirajzol legalább egy két szakaszból álló töröttvonalat</t>
    </r>
  </si>
  <si>
    <r>
      <t xml:space="preserve">A </t>
    </r>
    <r>
      <rPr>
        <b/>
        <sz val="11"/>
        <color rgb="FF000000"/>
        <rFont val="Aptos Narrow"/>
        <family val="2"/>
        <scheme val="minor"/>
      </rPr>
      <t>spiral 10</t>
    </r>
    <r>
      <rPr>
        <sz val="11"/>
        <color rgb="FF000000"/>
        <rFont val="Aptos Narrow"/>
        <family val="2"/>
        <scheme val="minor"/>
      </rPr>
      <t xml:space="preserve"> eljárás hívás kirajzol két 10 képpont hosszú szakaszból álló töröttvonalat, amelyben a szakaszok 90 fokot zárnak be</t>
    </r>
  </si>
  <si>
    <r>
      <t>A</t>
    </r>
    <r>
      <rPr>
        <b/>
        <sz val="11"/>
        <color rgb="FF000000"/>
        <rFont val="Aptos Narrow"/>
        <family val="2"/>
        <scheme val="minor"/>
      </rPr>
      <t xml:space="preserve"> spirál 20</t>
    </r>
    <r>
      <rPr>
        <sz val="11"/>
        <color rgb="FF000000"/>
        <rFont val="Aptos Narrow"/>
        <family val="2"/>
        <scheme val="minor"/>
      </rPr>
      <t xml:space="preserve"> eljárás hívás kirajzolja </t>
    </r>
    <r>
      <rPr>
        <b/>
        <sz val="11"/>
        <color rgb="FF000000"/>
        <rFont val="Aptos Narrow"/>
        <family val="2"/>
        <scheme val="minor"/>
      </rPr>
      <t>Minták</t>
    </r>
    <r>
      <rPr>
        <sz val="11"/>
        <color rgb="FF000000"/>
        <rFont val="Aptos Narrow"/>
        <family val="2"/>
        <scheme val="minor"/>
      </rPr>
      <t xml:space="preserve"> munkalapon látható megfelelő ábrát</t>
    </r>
  </si>
  <si>
    <r>
      <t xml:space="preserve">A </t>
    </r>
    <r>
      <rPr>
        <b/>
        <sz val="11"/>
        <color rgb="FF000000"/>
        <rFont val="Aptos Narrow"/>
        <family val="2"/>
        <scheme val="minor"/>
      </rPr>
      <t>spirál 30</t>
    </r>
    <r>
      <rPr>
        <sz val="11"/>
        <color rgb="FF000000"/>
        <rFont val="Aptos Narrow"/>
        <family val="2"/>
        <scheme val="minor"/>
      </rPr>
      <t xml:space="preserve"> eljárás hívás kirajzolja </t>
    </r>
    <r>
      <rPr>
        <b/>
        <sz val="11"/>
        <color rgb="FF000000"/>
        <rFont val="Aptos Narrow"/>
        <family val="2"/>
        <scheme val="minor"/>
      </rPr>
      <t>Minták</t>
    </r>
    <r>
      <rPr>
        <sz val="11"/>
        <color rgb="FF000000"/>
        <rFont val="Aptos Narrow"/>
        <family val="2"/>
        <scheme val="minor"/>
      </rPr>
      <t xml:space="preserve"> munkalapon látható megfelelő ábrát</t>
    </r>
  </si>
  <si>
    <r>
      <t xml:space="preserve">A </t>
    </r>
    <r>
      <rPr>
        <b/>
        <sz val="11"/>
        <color rgb="FF000000"/>
        <rFont val="Aptos Narrow"/>
        <family val="2"/>
        <scheme val="minor"/>
      </rPr>
      <t>spirál 40</t>
    </r>
    <r>
      <rPr>
        <sz val="11"/>
        <color rgb="FF000000"/>
        <rFont val="Aptos Narrow"/>
        <family val="2"/>
        <scheme val="minor"/>
      </rPr>
      <t xml:space="preserve"> eljárás hívás kirajzolja </t>
    </r>
    <r>
      <rPr>
        <b/>
        <sz val="11"/>
        <color rgb="FF000000"/>
        <rFont val="Aptos Narrow"/>
        <family val="2"/>
        <scheme val="minor"/>
      </rPr>
      <t>Minták</t>
    </r>
    <r>
      <rPr>
        <sz val="11"/>
        <color rgb="FF000000"/>
        <rFont val="Aptos Narrow"/>
        <family val="2"/>
        <scheme val="minor"/>
      </rPr>
      <t xml:space="preserve"> munkalapon látható megfelelő ábrát</t>
    </r>
  </si>
  <si>
    <r>
      <t xml:space="preserve">A </t>
    </r>
    <r>
      <rPr>
        <b/>
        <sz val="11"/>
        <color rgb="FF000000"/>
        <rFont val="Aptos Narrow"/>
        <family val="2"/>
        <scheme val="minor"/>
      </rPr>
      <t>spirál 50</t>
    </r>
    <r>
      <rPr>
        <sz val="11"/>
        <color rgb="FF000000"/>
        <rFont val="Aptos Narrow"/>
        <family val="2"/>
        <scheme val="minor"/>
      </rPr>
      <t xml:space="preserve"> eljárás hívás kirajzolja </t>
    </r>
    <r>
      <rPr>
        <b/>
        <sz val="11"/>
        <color rgb="FF000000"/>
        <rFont val="Aptos Narrow"/>
        <family val="2"/>
        <scheme val="minor"/>
      </rPr>
      <t>Minták</t>
    </r>
    <r>
      <rPr>
        <sz val="11"/>
        <color rgb="FF000000"/>
        <rFont val="Aptos Narrow"/>
        <family val="2"/>
        <scheme val="minor"/>
      </rPr>
      <t xml:space="preserve"> munkalapon látható megfelelő ábrát</t>
    </r>
  </si>
  <si>
    <r>
      <t xml:space="preserve">Van </t>
    </r>
    <r>
      <rPr>
        <b/>
        <sz val="11"/>
        <color rgb="FF000000"/>
        <rFont val="Aptos Narrow"/>
        <family val="2"/>
        <scheme val="minor"/>
      </rPr>
      <t>mozaik</t>
    </r>
    <r>
      <rPr>
        <sz val="11"/>
        <color rgb="FF000000"/>
        <rFont val="Aptos Narrow"/>
        <family val="2"/>
        <scheme val="minor"/>
      </rPr>
      <t xml:space="preserve"> eljárás, ami kirajzol egy valamekkora spirált</t>
    </r>
  </si>
  <si>
    <t>Az eljárás egyik paramétere a spirál méretét határozza meg</t>
  </si>
  <si>
    <t>Az eljárás másik paramétere a spirálok darabszámát határozza meg</t>
  </si>
  <si>
    <t>A spirál elemek jó irányban vannak egymás mellett (az egyes spirál elemek az őket megelőző spirál megfelelő helyéről indulnak ki)</t>
  </si>
  <si>
    <t>Az alábbi 2 pont akkor adható meg, ha legalább 3 valamilyen méterű spirált kirajzolt</t>
  </si>
  <si>
    <t>A spirál elemeket egyvonalban rajzolja ki egymás mellé</t>
  </si>
  <si>
    <t>A spirál elemek nem fedik egymást és nincs közöttük rés</t>
  </si>
  <si>
    <t>Az alábbi 2 pont akkor adható meg, ha a spirál mérete alkalmazkodik a mozaik méret paraméteréhez</t>
  </si>
  <si>
    <r>
      <t xml:space="preserve">A </t>
    </r>
    <r>
      <rPr>
        <b/>
        <sz val="11"/>
        <color theme="1"/>
        <rFont val="Aptos Narrow"/>
        <family val="2"/>
        <scheme val="minor"/>
      </rPr>
      <t>mozaik 40 4</t>
    </r>
    <r>
      <rPr>
        <sz val="11"/>
        <color theme="1"/>
        <rFont val="Aptos Narrow"/>
        <family val="2"/>
        <scheme val="minor"/>
      </rPr>
      <t xml:space="preserve"> a </t>
    </r>
    <r>
      <rPr>
        <b/>
        <sz val="11"/>
        <color theme="1"/>
        <rFont val="Aptos Narrow"/>
        <family val="2"/>
        <scheme val="minor"/>
      </rPr>
      <t>Minták</t>
    </r>
    <r>
      <rPr>
        <sz val="11"/>
        <color theme="1"/>
        <rFont val="Aptos Narrow"/>
        <family val="2"/>
        <scheme val="minor"/>
      </rPr>
      <t xml:space="preserve"> munkalapon lévő ábrát rajzolja ki. </t>
    </r>
  </si>
  <si>
    <r>
      <t xml:space="preserve">A </t>
    </r>
    <r>
      <rPr>
        <b/>
        <sz val="11"/>
        <color theme="1"/>
        <rFont val="Aptos Narrow"/>
        <family val="2"/>
        <scheme val="minor"/>
      </rPr>
      <t>mozaik 50 5</t>
    </r>
    <r>
      <rPr>
        <sz val="11"/>
        <color theme="1"/>
        <rFont val="Aptos Narrow"/>
        <family val="2"/>
        <scheme val="minor"/>
      </rPr>
      <t xml:space="preserve"> a </t>
    </r>
    <r>
      <rPr>
        <b/>
        <sz val="11"/>
        <color theme="1"/>
        <rFont val="Aptos Narrow"/>
        <family val="2"/>
        <scheme val="minor"/>
      </rPr>
      <t>Minták</t>
    </r>
    <r>
      <rPr>
        <sz val="11"/>
        <color theme="1"/>
        <rFont val="Aptos Narrow"/>
        <family val="2"/>
        <scheme val="minor"/>
      </rPr>
      <t xml:space="preserve"> munkalapon lévő ábrát rajzolja ki</t>
    </r>
  </si>
  <si>
    <r>
      <t xml:space="preserve">A spirálok színe a megadott szürke szín </t>
    </r>
    <r>
      <rPr>
        <b/>
        <sz val="11"/>
        <color theme="1"/>
        <rFont val="Aptos Narrow"/>
        <family val="2"/>
        <scheme val="minor"/>
      </rPr>
      <t>(STF(0, 0, 70) / "szürke6)</t>
    </r>
  </si>
  <si>
    <t>A vonalvastagság 1-nél vastagabb</t>
  </si>
  <si>
    <r>
      <t xml:space="preserve">Van </t>
    </r>
    <r>
      <rPr>
        <b/>
        <sz val="11"/>
        <color rgb="FF000000"/>
        <rFont val="Aptos Narrow"/>
        <family val="2"/>
        <scheme val="minor"/>
      </rPr>
      <t>fuggony</t>
    </r>
    <r>
      <rPr>
        <sz val="11"/>
        <color rgb="FF000000"/>
        <rFont val="Aptos Narrow"/>
        <family val="2"/>
        <scheme val="minor"/>
      </rPr>
      <t xml:space="preserve"> eljárás és kirajzol legalább egy piros vonalat</t>
    </r>
  </si>
  <si>
    <r>
      <t>Van vastagabb piros vonal az egyik megadott színnel (</t>
    </r>
    <r>
      <rPr>
        <b/>
        <sz val="11"/>
        <color theme="1"/>
        <rFont val="Aptos Narrow"/>
        <family val="2"/>
        <scheme val="minor"/>
      </rPr>
      <t>STF(0, 100, 90), STF(0, 100, 60) / "piros3, "piros4</t>
    </r>
    <r>
      <rPr>
        <sz val="11"/>
        <color theme="1"/>
        <rFont val="Aptos Narrow"/>
        <family val="2"/>
        <scheme val="minor"/>
      </rPr>
      <t>)</t>
    </r>
  </si>
  <si>
    <t>Az alábbi 5 pont akkor adható meg, ha legalább 3 vonal</t>
  </si>
  <si>
    <t>Van mindkét színnel azonos vastagságú vonal</t>
  </si>
  <si>
    <t>A vonalak hosszát az egyik paraméter határozza meg</t>
  </si>
  <si>
    <t>A vonalak egy vonalban kezdődnek</t>
  </si>
  <si>
    <t>A vonalak 5 px vastagságúak</t>
  </si>
  <si>
    <t>A vonalak érintik egymást (nincs közöttük rés, és nem fedik egymást)</t>
  </si>
  <si>
    <t>A vonalak színe felváltva a megadott két szín (bordó és piros)</t>
  </si>
  <si>
    <t>Az eljárás a másik paraméternek megfelelő szélességű függönyt rajzol</t>
  </si>
  <si>
    <r>
      <t>Rajzol az eljárás paraméterének megfelelő átmérőjű piros körívet az egyik megadott színnel (</t>
    </r>
    <r>
      <rPr>
        <b/>
        <sz val="11"/>
        <color theme="1"/>
        <rFont val="Aptos Narrow"/>
        <family val="2"/>
        <scheme val="minor"/>
      </rPr>
      <t>STF(0, 100, 90), STF(0, 100, 60) / "piros3, "piros4</t>
    </r>
    <r>
      <rPr>
        <sz val="11"/>
        <color theme="1"/>
        <rFont val="Aptos Narrow"/>
        <family val="2"/>
        <scheme val="minor"/>
      </rPr>
      <t>)</t>
    </r>
  </si>
  <si>
    <t>Az eljárás paramétere a körív méretét határozza meg</t>
  </si>
  <si>
    <t>A körív vonala 5 px</t>
  </si>
  <si>
    <t>Az alábbi 3 pont akkor jár, ha legalább 3 körívet kirajzolt</t>
  </si>
  <si>
    <t>A körívek színe felváltva a két megadott szín</t>
  </si>
  <si>
    <t>A körívek azonos vastagságúak</t>
  </si>
  <si>
    <t>A körívek között nincs rés</t>
  </si>
  <si>
    <r>
      <t xml:space="preserve">A </t>
    </r>
    <r>
      <rPr>
        <b/>
        <sz val="11"/>
        <rFont val="Aptos Narrow"/>
        <family val="2"/>
        <scheme val="minor"/>
      </rPr>
      <t>fuggonyiv 20</t>
    </r>
    <r>
      <rPr>
        <sz val="11"/>
        <rFont val="Aptos Narrow"/>
        <family val="2"/>
        <scheme val="minor"/>
      </rPr>
      <t xml:space="preserve"> eljáráshívás eredménye a </t>
    </r>
    <r>
      <rPr>
        <b/>
        <sz val="11"/>
        <rFont val="Aptos Narrow"/>
        <family val="2"/>
        <scheme val="minor"/>
      </rPr>
      <t>Minták</t>
    </r>
    <r>
      <rPr>
        <sz val="11"/>
        <rFont val="Aptos Narrow"/>
        <family val="2"/>
        <scheme val="minor"/>
      </rPr>
      <t xml:space="preserve"> munkalapon megadott ábra</t>
    </r>
  </si>
  <si>
    <r>
      <t xml:space="preserve">A </t>
    </r>
    <r>
      <rPr>
        <b/>
        <sz val="11"/>
        <rFont val="Aptos Narrow"/>
        <family val="2"/>
        <scheme val="minor"/>
      </rPr>
      <t>fuggonyiv 30</t>
    </r>
    <r>
      <rPr>
        <sz val="11"/>
        <rFont val="Aptos Narrow"/>
        <family val="2"/>
        <scheme val="minor"/>
      </rPr>
      <t xml:space="preserve"> eljáráshívás eredménye a </t>
    </r>
    <r>
      <rPr>
        <b/>
        <sz val="11"/>
        <rFont val="Aptos Narrow"/>
        <family val="2"/>
        <scheme val="minor"/>
      </rPr>
      <t>Minták</t>
    </r>
    <r>
      <rPr>
        <sz val="11"/>
        <rFont val="Aptos Narrow"/>
        <family val="2"/>
        <scheme val="minor"/>
      </rPr>
      <t xml:space="preserve"> munkalapon megadott ábra</t>
    </r>
  </si>
  <si>
    <r>
      <t>A</t>
    </r>
    <r>
      <rPr>
        <b/>
        <sz val="11"/>
        <rFont val="Aptos Narrow"/>
        <family val="2"/>
        <scheme val="minor"/>
      </rPr>
      <t xml:space="preserve"> fuggonyiv 40</t>
    </r>
    <r>
      <rPr>
        <sz val="11"/>
        <rFont val="Aptos Narrow"/>
        <family val="2"/>
        <scheme val="minor"/>
      </rPr>
      <t xml:space="preserve"> eljáráshívás eredménye a </t>
    </r>
    <r>
      <rPr>
        <b/>
        <sz val="11"/>
        <rFont val="Aptos Narrow"/>
        <family val="2"/>
        <scheme val="minor"/>
      </rPr>
      <t>Minták</t>
    </r>
    <r>
      <rPr>
        <sz val="11"/>
        <rFont val="Aptos Narrow"/>
        <family val="2"/>
        <scheme val="minor"/>
      </rPr>
      <t xml:space="preserve"> munkalapon megadott ábra</t>
    </r>
  </si>
  <si>
    <r>
      <t>A</t>
    </r>
    <r>
      <rPr>
        <b/>
        <sz val="11"/>
        <rFont val="Aptos Narrow"/>
        <family val="2"/>
        <scheme val="minor"/>
      </rPr>
      <t xml:space="preserve"> fuggonyiv 50</t>
    </r>
    <r>
      <rPr>
        <sz val="11"/>
        <rFont val="Aptos Narrow"/>
        <family val="2"/>
        <scheme val="minor"/>
      </rPr>
      <t xml:space="preserve"> eljáráshívás eredménye a </t>
    </r>
    <r>
      <rPr>
        <b/>
        <sz val="11"/>
        <rFont val="Aptos Narrow"/>
        <family val="2"/>
        <scheme val="minor"/>
      </rPr>
      <t>Minták</t>
    </r>
    <r>
      <rPr>
        <sz val="11"/>
        <rFont val="Aptos Narrow"/>
        <family val="2"/>
        <scheme val="minor"/>
      </rPr>
      <t xml:space="preserve"> munkalapon megadott ábra</t>
    </r>
  </si>
  <si>
    <r>
      <t>A</t>
    </r>
    <r>
      <rPr>
        <b/>
        <sz val="11"/>
        <rFont val="Aptos Narrow"/>
        <family val="2"/>
        <scheme val="minor"/>
      </rPr>
      <t xml:space="preserve"> fuggonyiv 60</t>
    </r>
    <r>
      <rPr>
        <sz val="11"/>
        <rFont val="Aptos Narrow"/>
        <family val="2"/>
        <scheme val="minor"/>
      </rPr>
      <t xml:space="preserve"> eljáráshívás eredménye a </t>
    </r>
    <r>
      <rPr>
        <b/>
        <sz val="11"/>
        <rFont val="Aptos Narrow"/>
        <family val="2"/>
        <scheme val="minor"/>
      </rPr>
      <t>Minták</t>
    </r>
    <r>
      <rPr>
        <sz val="11"/>
        <rFont val="Aptos Narrow"/>
        <family val="2"/>
        <scheme val="minor"/>
      </rPr>
      <t xml:space="preserve"> munkalapon megadott ábra</t>
    </r>
  </si>
  <si>
    <r>
      <t xml:space="preserve">Van </t>
    </r>
    <r>
      <rPr>
        <b/>
        <sz val="11"/>
        <color rgb="FF000000"/>
        <rFont val="Aptos Narrow"/>
        <family val="2"/>
        <scheme val="minor"/>
      </rPr>
      <t>fuggonyivek</t>
    </r>
    <r>
      <rPr>
        <sz val="11"/>
        <color rgb="FF000000"/>
        <rFont val="Aptos Narrow"/>
        <family val="2"/>
        <scheme val="minor"/>
      </rPr>
      <t xml:space="preserve"> eljárás, amely kirajzol legalább egy fuggonyiv eljárással megrajzolt alakzatot</t>
    </r>
  </si>
  <si>
    <t>Az alábbi 4 pont akkor jár, ha a fuggonyiv eljárás kirajzol valamilyen félkör-szerű alakzatot</t>
  </si>
  <si>
    <t>Az egyik paramétere az iv átmérőjét, a másik paraméter pedig az ívek darabszámát határozza meg</t>
  </si>
  <si>
    <t>Az felköríveket az átmérőjük mentén egy vonalban rajzolja ki egymás mellé</t>
  </si>
  <si>
    <t>Az ívek között nincs rés</t>
  </si>
  <si>
    <t>Az ívek érintik egymást</t>
  </si>
  <si>
    <r>
      <t xml:space="preserve">Van </t>
    </r>
    <r>
      <rPr>
        <b/>
        <sz val="11"/>
        <color rgb="FF000000"/>
        <rFont val="Aptos Narrow"/>
        <family val="2"/>
        <scheme val="minor"/>
      </rPr>
      <t>szinpad</t>
    </r>
    <r>
      <rPr>
        <sz val="11"/>
        <color rgb="FF000000"/>
        <rFont val="Aptos Narrow"/>
        <family val="2"/>
        <scheme val="minor"/>
      </rPr>
      <t xml:space="preserve"> eljárás, amely kirajzol legalább egyet az előbb felsorolt alakzatokból</t>
    </r>
  </si>
  <si>
    <t>Van szürke háttér, fekete sávval az alján</t>
  </si>
  <si>
    <t>Van két azonos szélességű függöny a rajzterület két oldalán (a függönyön a csíkok száma 8-16 közötti)</t>
  </si>
  <si>
    <t>Van a függönyívek fölött víszintesen kirajzolt mozaik, amely nem érinti a rajzlap felső szélét és a függönyíveket sem</t>
  </si>
  <si>
    <t>Van 4 függönyív a  rajzterület tetejétől 50-80 egység távolságra</t>
  </si>
  <si>
    <t>Van vízszintesen a rajzterület közepén egy függönnyel takart "asztal"</t>
  </si>
  <si>
    <t>Az "asztal" alja a fekete sávból indul ki, a teteje a szürke sávon van</t>
  </si>
  <si>
    <t>Az asztal tetején vannak függönyívek (legalább 2)</t>
  </si>
  <si>
    <t>A függönyívek szélessége megyegyezik az asztaléval</t>
  </si>
  <si>
    <t>Az "asztal" függöny részére kirajzolta a cilindert</t>
  </si>
  <si>
    <t>A cilindert a minta szerint kicsit megdöntve rajzolta ki</t>
  </si>
  <si>
    <t>A cilindernek jó a kitöltése és nem lóg le a függönyről</t>
  </si>
  <si>
    <t>Az "asztal" függöny részére kirajzolta a pálcát</t>
  </si>
  <si>
    <t>A pálca a minta szerint kicsit megdöntve rajzolta ki</t>
  </si>
  <si>
    <t>A pálcának jó a kitöltése és nem lóg le a függönyről</t>
  </si>
  <si>
    <t>Az animáció során csak a megfelelő szereplők látszódnak (poharak, itt_a_piros közül legalább 1)</t>
  </si>
  <si>
    <r>
      <t xml:space="preserve">Van három szereplő / teknőc, amelynek az egyik jelmeze / Képkockája a </t>
    </r>
    <r>
      <rPr>
        <b/>
        <sz val="11"/>
        <rFont val="Aptos Narrow"/>
        <family val="2"/>
        <scheme val="minor"/>
      </rPr>
      <t>pohar.png</t>
    </r>
  </si>
  <si>
    <r>
      <t>Van egy szereplő / teknőc, amelynek egyik jelmeze / Képkockája a piros pont (</t>
    </r>
    <r>
      <rPr>
        <b/>
        <sz val="11"/>
        <rFont val="Aptos Narrow"/>
        <family val="2"/>
        <scheme val="minor"/>
      </rPr>
      <t>itt_a_piros.png / itt_a_piros.lgf</t>
    </r>
    <r>
      <rPr>
        <sz val="11"/>
        <rFont val="Aptos Narrow"/>
        <family val="2"/>
        <scheme val="minor"/>
      </rPr>
      <t>)</t>
    </r>
  </si>
  <si>
    <t>Az animáció elején megjelenik három pohár</t>
  </si>
  <si>
    <t>A poharak az animáció elején az asztalon vannak, egyvonalban, egymástól azonos távolságra (nem lógnak le az asztalról)</t>
  </si>
  <si>
    <t>A bal szélső pohár helyén megjelenik a piros pont, majd újra megjelenik a pohár</t>
  </si>
  <si>
    <t xml:space="preserve">Az alábbi 5 pont akkor jár, ha van legalább két pohár szereplő </t>
  </si>
  <si>
    <t>Történik legalább egy pohárcsere (két pohár helyet cserél)</t>
  </si>
  <si>
    <t>A csere során az egyik pohár felemelkedik</t>
  </si>
  <si>
    <t>A felemelt pohár a cserélendő pohár fölé mozog vízszintesen</t>
  </si>
  <si>
    <t>A cserélendő pohár az asztalon az üres helyre mozog</t>
  </si>
  <si>
    <t>A fent lévő pohár leereszkedik a megüresedett helyre</t>
  </si>
  <si>
    <t>Két különböző pár cseréjét is megvalósította</t>
  </si>
  <si>
    <t>Bármely két pohár cseréjét megvalósította</t>
  </si>
  <si>
    <t>A pont akkor jár, ha mindhárom párt meg tudja cserélni</t>
  </si>
  <si>
    <t>Véletlenszerűen kiválasztott 5 pohár cserét lejátszik</t>
  </si>
  <si>
    <t>A pohárra kattintva az eltűnik</t>
  </si>
  <si>
    <t>Arra a pohárra kattintva, ahol a piros van, a pohár eltűnik és a pohár helyén megjelenik a piros pont</t>
  </si>
  <si>
    <t>Megjegyzés</t>
  </si>
  <si>
    <t>spiral 20</t>
  </si>
  <si>
    <t>fuggonyiv 20</t>
  </si>
  <si>
    <t>mozaik 40 4</t>
  </si>
  <si>
    <t>spiral 30</t>
  </si>
  <si>
    <t>fuggonyiv 30</t>
  </si>
  <si>
    <t>mozaik 50 5</t>
  </si>
  <si>
    <t>spiral 40</t>
  </si>
  <si>
    <t>fuggonyiv 40</t>
  </si>
  <si>
    <t>spiral 50</t>
  </si>
  <si>
    <t>fuggonyiv 50</t>
  </si>
  <si>
    <t>fuggonyiv 60</t>
  </si>
  <si>
    <t>Azonosító</t>
  </si>
  <si>
    <t>Az első 7 pont akkor is megadható, ha helyes rekurzív spirált készített, de a szakaszok mérete nem teljesen a mintának megfelelő (pl. az oldalak hossza eltér)</t>
  </si>
  <si>
    <t>*</t>
  </si>
  <si>
    <r>
      <t xml:space="preserve">Van </t>
    </r>
    <r>
      <rPr>
        <b/>
        <sz val="11"/>
        <color rgb="FF000000"/>
        <rFont val="Aptos Narrow"/>
        <family val="2"/>
        <scheme val="minor"/>
      </rPr>
      <t>fuggonyiv</t>
    </r>
    <r>
      <rPr>
        <sz val="11"/>
        <color rgb="FF000000"/>
        <rFont val="Aptos Narrow"/>
        <family val="2"/>
        <scheme val="minor"/>
      </rPr>
      <t xml:space="preserve"> eljárás, amely kirajzol egy körívet</t>
    </r>
  </si>
  <si>
    <t>A pont megadható, ha legalább egyféle paraméterezésre teljeseül</t>
  </si>
  <si>
    <t>Az első 8 pont akkor is jár, ha a két színt felcserélte, valamint ha csak kis mértékben tér el a mintától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</si>
</sst>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charset val="238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ourier New"/>
      <family val="3"/>
      <charset val="238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sz val="11"/>
      <color rgb="FF000000"/>
      <name val="Aptos Narrow"/>
      <family val="2"/>
      <charset val="238"/>
    </font>
    <font>
      <b/>
      <sz val="11"/>
      <color theme="9" tint="-0.249977111117893"/>
      <name val="Aptos Narrow"/>
      <family val="2"/>
      <charset val="238"/>
      <scheme val="minor"/>
    </font>
    <font>
      <b/>
      <sz val="11"/>
      <color rgb="FFFFFFFF"/>
      <name val="Aptos Narrow"/>
      <family val="2"/>
      <scheme val="minor"/>
    </font>
    <font>
      <b/>
      <sz val="11"/>
      <color theme="8"/>
      <name val="Aptos Narrow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40404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0" fillId="5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0" fillId="0" borderId="1" xfId="0" applyBorder="1"/>
    <xf numFmtId="0" fontId="7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0" fontId="18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wrapText="1"/>
    </xf>
    <xf numFmtId="0" fontId="14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wrapText="1"/>
    </xf>
    <xf numFmtId="0" fontId="20" fillId="8" borderId="0" xfId="0" applyFont="1" applyFill="1" applyAlignment="1">
      <alignment horizontal="right" vertical="top"/>
    </xf>
    <xf numFmtId="0" fontId="21" fillId="8" borderId="0" xfId="0" applyFont="1" applyFill="1" applyAlignment="1">
      <alignment vertical="top"/>
    </xf>
    <xf numFmtId="0" fontId="0" fillId="8" borderId="0" xfId="0" applyFill="1"/>
    <xf numFmtId="0" fontId="20" fillId="8" borderId="0" xfId="0" applyFont="1" applyFill="1" applyAlignment="1">
      <alignment vertical="top"/>
    </xf>
    <xf numFmtId="0" fontId="22" fillId="8" borderId="0" xfId="0" applyFont="1" applyFill="1" applyAlignment="1">
      <alignment vertical="top"/>
    </xf>
    <xf numFmtId="0" fontId="22" fillId="8" borderId="0" xfId="0" applyFont="1" applyFill="1" applyAlignment="1">
      <alignment vertical="top" wrapText="1"/>
    </xf>
    <xf numFmtId="0" fontId="0" fillId="9" borderId="1" xfId="0" applyFill="1" applyBorder="1"/>
    <xf numFmtId="0" fontId="0" fillId="1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0" xfId="0" applyFill="1" applyAlignment="1">
      <alignment vertical="top" wrapText="1"/>
    </xf>
    <xf numFmtId="0" fontId="19" fillId="0" borderId="0" xfId="0" applyFont="1"/>
    <xf numFmtId="0" fontId="1" fillId="2" borderId="9" xfId="0" applyFont="1" applyFill="1" applyBorder="1"/>
    <xf numFmtId="0" fontId="24" fillId="11" borderId="9" xfId="0" applyFont="1" applyFill="1" applyBorder="1"/>
    <xf numFmtId="0" fontId="1" fillId="4" borderId="9" xfId="0" applyFont="1" applyFill="1" applyBorder="1"/>
    <xf numFmtId="0" fontId="1" fillId="2" borderId="6" xfId="0" applyFont="1" applyFill="1" applyBorder="1"/>
    <xf numFmtId="0" fontId="1" fillId="4" borderId="1" xfId="0" applyFont="1" applyFill="1" applyBorder="1"/>
    <xf numFmtId="0" fontId="0" fillId="9" borderId="9" xfId="0" applyFill="1" applyBorder="1" applyProtection="1">
      <protection locked="0"/>
    </xf>
    <xf numFmtId="0" fontId="24" fillId="11" borderId="9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5" fillId="6" borderId="9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25" fillId="12" borderId="9" xfId="0" applyFont="1" applyFill="1" applyBorder="1" applyProtection="1">
      <protection locked="0"/>
    </xf>
    <xf numFmtId="0" fontId="25" fillId="12" borderId="10" xfId="0" applyFont="1" applyFill="1" applyBorder="1" applyProtection="1">
      <protection locked="0"/>
    </xf>
    <xf numFmtId="0" fontId="17" fillId="6" borderId="1" xfId="0" applyFont="1" applyFill="1" applyBorder="1" applyAlignment="1">
      <alignment horizontal="center" vertical="center" wrapText="1"/>
    </xf>
    <xf numFmtId="0" fontId="2" fillId="11" borderId="9" xfId="0" applyFont="1" applyFill="1" applyBorder="1"/>
    <xf numFmtId="0" fontId="2" fillId="11" borderId="6" xfId="0" applyFont="1" applyFill="1" applyBorder="1"/>
    <xf numFmtId="0" fontId="2" fillId="11" borderId="1" xfId="0" applyFont="1" applyFill="1" applyBorder="1"/>
    <xf numFmtId="0" fontId="2" fillId="11" borderId="0" xfId="0" applyFont="1" applyFill="1"/>
    <xf numFmtId="0" fontId="0" fillId="9" borderId="10" xfId="0" applyFill="1" applyBorder="1" applyProtection="1">
      <protection locked="0"/>
    </xf>
    <xf numFmtId="0" fontId="26" fillId="2" borderId="1" xfId="0" applyFont="1" applyFill="1" applyBorder="1" applyAlignment="1">
      <alignment horizontal="center" textRotation="90" wrapText="1"/>
    </xf>
    <xf numFmtId="0" fontId="6" fillId="2" borderId="1" xfId="0" applyFont="1" applyFill="1" applyBorder="1" applyAlignment="1">
      <alignment vertical="center" wrapText="1"/>
    </xf>
    <xf numFmtId="0" fontId="27" fillId="13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textRotation="90" wrapText="1"/>
    </xf>
    <xf numFmtId="0" fontId="1" fillId="6" borderId="9" xfId="0" applyFont="1" applyFill="1" applyBorder="1"/>
    <xf numFmtId="0" fontId="20" fillId="8" borderId="5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</cellXfs>
  <cellStyles count="1">
    <cellStyle name="Normál" xfId="0" builtinId="0"/>
  </cellStyles>
  <dxfs count="5">
    <dxf>
      <font>
        <color rgb="FF00B050"/>
      </font>
    </dxf>
    <dxf>
      <font>
        <b/>
        <i val="0"/>
      </font>
    </dxf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Összesítés!$C$63:$C$75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8</c:v>
                </c:pt>
                <c:pt idx="6">
                  <c:v>12</c:v>
                </c:pt>
                <c:pt idx="7">
                  <c:v>8</c:v>
                </c:pt>
                <c:pt idx="8">
                  <c:v>5</c:v>
                </c:pt>
                <c:pt idx="9">
                  <c:v>6</c:v>
                </c:pt>
                <c:pt idx="10">
                  <c:v>1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C8-4709-B0BF-9CFBE2018A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75677535"/>
        <c:axId val="1775679935"/>
      </c:barChart>
      <c:catAx>
        <c:axId val="1775677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775679935"/>
        <c:crosses val="autoZero"/>
        <c:auto val="1"/>
        <c:lblAlgn val="ctr"/>
        <c:lblOffset val="100"/>
        <c:noMultiLvlLbl val="0"/>
      </c:catAx>
      <c:valAx>
        <c:axId val="1775679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775677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120650</xdr:colOff>
      <xdr:row>1</xdr:row>
      <xdr:rowOff>101600</xdr:rowOff>
    </xdr:from>
    <xdr:to>
      <xdr:col>1</xdr:col>
      <xdr:colOff>577914</xdr:colOff>
      <xdr:row>1</xdr:row>
      <xdr:rowOff>577916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B7C32512-73E8-8BCF-B436-91191FAFD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3675" y="282575"/>
          <a:ext cx="457264" cy="476316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</xdr:colOff>
      <xdr:row>2</xdr:row>
      <xdr:rowOff>28575</xdr:rowOff>
    </xdr:from>
    <xdr:to>
      <xdr:col>1</xdr:col>
      <xdr:colOff>752565</xdr:colOff>
      <xdr:row>2</xdr:row>
      <xdr:rowOff>695418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84A361F8-4415-085C-0872-BE585CD76F89}"/>
            </a:ext>
            <a:ext uri="{147F2762-F138-4A5C-976F-8EAC2B608ADB}">
              <a16:predDERef xmlns:a16="http://schemas.microsoft.com/office/drawing/2014/main" pred="{B7C32512-73E8-8BCF-B436-91191FAFD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7800" y="1085850"/>
          <a:ext cx="647790" cy="66684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4</xdr:row>
      <xdr:rowOff>53975</xdr:rowOff>
    </xdr:from>
    <xdr:to>
      <xdr:col>1</xdr:col>
      <xdr:colOff>871855</xdr:colOff>
      <xdr:row>4</xdr:row>
      <xdr:rowOff>773430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4CF3E181-B3D5-AAEF-D83F-35B88EA2469F}"/>
            </a:ext>
            <a:ext uri="{147F2762-F138-4A5C-976F-8EAC2B608ADB}">
              <a16:predDERef xmlns:a16="http://schemas.microsoft.com/office/drawing/2014/main" pred="{84A361F8-4415-085C-0872-BE585CD76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95425" y="2863850"/>
          <a:ext cx="719455" cy="719455"/>
        </a:xfrm>
        <a:prstGeom prst="rect">
          <a:avLst/>
        </a:prstGeom>
      </xdr:spPr>
    </xdr:pic>
    <xdr:clientData/>
  </xdr:twoCellAnchor>
  <xdr:twoCellAnchor editAs="oneCell">
    <xdr:from>
      <xdr:col>1</xdr:col>
      <xdr:colOff>101600</xdr:colOff>
      <xdr:row>3</xdr:row>
      <xdr:rowOff>38100</xdr:rowOff>
    </xdr:from>
    <xdr:to>
      <xdr:col>1</xdr:col>
      <xdr:colOff>825601</xdr:colOff>
      <xdr:row>3</xdr:row>
      <xdr:rowOff>752575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22E00AB7-E5F2-DD1E-67B2-24C49FD442A0}"/>
            </a:ext>
            <a:ext uri="{147F2762-F138-4A5C-976F-8EAC2B608ADB}">
              <a16:predDERef xmlns:a16="http://schemas.microsoft.com/office/drawing/2014/main" pred="{4CF3E181-B3D5-AAEF-D83F-35B88EA24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444625" y="1971675"/>
          <a:ext cx="724001" cy="714475"/>
        </a:xfrm>
        <a:prstGeom prst="rect">
          <a:avLst/>
        </a:prstGeom>
      </xdr:spPr>
    </xdr:pic>
    <xdr:clientData/>
  </xdr:twoCellAnchor>
  <xdr:twoCellAnchor editAs="oneCell">
    <xdr:from>
      <xdr:col>6</xdr:col>
      <xdr:colOff>215900</xdr:colOff>
      <xdr:row>2</xdr:row>
      <xdr:rowOff>190500</xdr:rowOff>
    </xdr:from>
    <xdr:to>
      <xdr:col>6</xdr:col>
      <xdr:colOff>978006</xdr:colOff>
      <xdr:row>2</xdr:row>
      <xdr:rowOff>704922</xdr:rowOff>
    </xdr:to>
    <xdr:pic>
      <xdr:nvPicPr>
        <xdr:cNvPr id="8" name="Kép 7">
          <a:extLst>
            <a:ext uri="{FF2B5EF4-FFF2-40B4-BE49-F238E27FC236}">
              <a16:creationId xmlns:a16="http://schemas.microsoft.com/office/drawing/2014/main" id="{DF0E8326-C31B-96CD-35E3-A64757D6D4F1}"/>
            </a:ext>
            <a:ext uri="{147F2762-F138-4A5C-976F-8EAC2B608ADB}">
              <a16:predDERef xmlns:a16="http://schemas.microsoft.com/office/drawing/2014/main" pred="{22E00AB7-E5F2-DD1E-67B2-24C49FD44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521450" y="1247775"/>
          <a:ext cx="762106" cy="514422"/>
        </a:xfrm>
        <a:prstGeom prst="rect">
          <a:avLst/>
        </a:prstGeom>
      </xdr:spPr>
    </xdr:pic>
    <xdr:clientData/>
  </xdr:twoCellAnchor>
  <xdr:twoCellAnchor editAs="oneCell">
    <xdr:from>
      <xdr:col>6</xdr:col>
      <xdr:colOff>288925</xdr:colOff>
      <xdr:row>3</xdr:row>
      <xdr:rowOff>168275</xdr:rowOff>
    </xdr:from>
    <xdr:to>
      <xdr:col>6</xdr:col>
      <xdr:colOff>1012926</xdr:colOff>
      <xdr:row>3</xdr:row>
      <xdr:rowOff>739855</xdr:rowOff>
    </xdr:to>
    <xdr:pic>
      <xdr:nvPicPr>
        <xdr:cNvPr id="9" name="Kép 8">
          <a:extLst>
            <a:ext uri="{FF2B5EF4-FFF2-40B4-BE49-F238E27FC236}">
              <a16:creationId xmlns:a16="http://schemas.microsoft.com/office/drawing/2014/main" id="{C7494906-D447-8956-EB3B-DD7B5BA9BE77}"/>
            </a:ext>
            <a:ext uri="{147F2762-F138-4A5C-976F-8EAC2B608ADB}">
              <a16:predDERef xmlns:a16="http://schemas.microsoft.com/office/drawing/2014/main" pred="{DF0E8326-C31B-96CD-35E3-A64757D6D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594475" y="2101850"/>
          <a:ext cx="724001" cy="571580"/>
        </a:xfrm>
        <a:prstGeom prst="rect">
          <a:avLst/>
        </a:prstGeom>
      </xdr:spPr>
    </xdr:pic>
    <xdr:clientData/>
  </xdr:twoCellAnchor>
  <xdr:twoCellAnchor editAs="oneCell">
    <xdr:from>
      <xdr:col>6</xdr:col>
      <xdr:colOff>282575</xdr:colOff>
      <xdr:row>1</xdr:row>
      <xdr:rowOff>320675</xdr:rowOff>
    </xdr:from>
    <xdr:to>
      <xdr:col>6</xdr:col>
      <xdr:colOff>768418</xdr:colOff>
      <xdr:row>1</xdr:row>
      <xdr:rowOff>663623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8DFE890F-144C-48F9-F614-52235FB20B1F}"/>
            </a:ext>
            <a:ext uri="{147F2762-F138-4A5C-976F-8EAC2B608ADB}">
              <a16:predDERef xmlns:a16="http://schemas.microsoft.com/office/drawing/2014/main" pred="{C7494906-D447-8956-EB3B-DD7B5BA9B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588125" y="501650"/>
          <a:ext cx="485843" cy="342948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</xdr:colOff>
      <xdr:row>4</xdr:row>
      <xdr:rowOff>79375</xdr:rowOff>
    </xdr:from>
    <xdr:to>
      <xdr:col>6</xdr:col>
      <xdr:colOff>1238420</xdr:colOff>
      <xdr:row>4</xdr:row>
      <xdr:rowOff>851008</xdr:rowOff>
    </xdr:to>
    <xdr:pic>
      <xdr:nvPicPr>
        <xdr:cNvPr id="11" name="Kép 10">
          <a:extLst>
            <a:ext uri="{FF2B5EF4-FFF2-40B4-BE49-F238E27FC236}">
              <a16:creationId xmlns:a16="http://schemas.microsoft.com/office/drawing/2014/main" id="{74AC8CA9-36C3-22D0-EFA2-2F8E0A639E06}"/>
            </a:ext>
            <a:ext uri="{147F2762-F138-4A5C-976F-8EAC2B608ADB}">
              <a16:predDERef xmlns:a16="http://schemas.microsoft.com/office/drawing/2014/main" pred="{8DFE890F-144C-48F9-F614-52235FB20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324600" y="2889250"/>
          <a:ext cx="1219370" cy="771633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7</xdr:col>
      <xdr:colOff>19228</xdr:colOff>
      <xdr:row>5</xdr:row>
      <xdr:rowOff>714475</xdr:rowOff>
    </xdr:to>
    <xdr:pic>
      <xdr:nvPicPr>
        <xdr:cNvPr id="6" name="Kép 5">
          <a:extLst>
            <a:ext uri="{FF2B5EF4-FFF2-40B4-BE49-F238E27FC236}">
              <a16:creationId xmlns:a16="http://schemas.microsoft.com/office/drawing/2014/main" id="{EC8610CD-6C79-4FCB-812D-0CEE87C69D74}"/>
            </a:ext>
            <a:ext uri="{147F2762-F138-4A5C-976F-8EAC2B608ADB}">
              <a16:predDERef xmlns:a16="http://schemas.microsoft.com/office/drawing/2014/main" pred="{74AC8CA9-36C3-22D0-EFA2-2F8E0A639E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l="-1990" t="-7999" r="1990" b="7999"/>
        <a:stretch/>
      </xdr:blipFill>
      <xdr:spPr>
        <a:xfrm>
          <a:off x="6305550" y="3686175"/>
          <a:ext cx="1276528" cy="714475"/>
        </a:xfrm>
        <a:prstGeom prst="rect">
          <a:avLst/>
        </a:prstGeom>
      </xdr:spPr>
    </xdr:pic>
    <xdr:clientData/>
  </xdr:twoCellAnchor>
  <xdr:twoCellAnchor editAs="oneCell">
    <xdr:from>
      <xdr:col>11</xdr:col>
      <xdr:colOff>466725</xdr:colOff>
      <xdr:row>1</xdr:row>
      <xdr:rowOff>123825</xdr:rowOff>
    </xdr:from>
    <xdr:to>
      <xdr:col>11</xdr:col>
      <xdr:colOff>2314575</xdr:colOff>
      <xdr:row>1</xdr:row>
      <xdr:rowOff>733425</xdr:rowOff>
    </xdr:to>
    <xdr:pic>
      <xdr:nvPicPr>
        <xdr:cNvPr id="14" name="Kép 13">
          <a:extLst>
            <a:ext uri="{FF2B5EF4-FFF2-40B4-BE49-F238E27FC236}">
              <a16:creationId xmlns:a16="http://schemas.microsoft.com/office/drawing/2014/main" id="{18787CCA-C634-832E-2EE4-84381E0E455D}"/>
            </a:ext>
            <a:ext uri="{147F2762-F138-4A5C-976F-8EAC2B608ADB}">
              <a16:predDERef xmlns:a16="http://schemas.microsoft.com/office/drawing/2014/main" pred="{EC8610CD-6C79-4FCB-812D-0CEE87C69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1553825" y="304800"/>
          <a:ext cx="1847850" cy="60960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2800350</xdr:colOff>
      <xdr:row>2</xdr:row>
      <xdr:rowOff>723900</xdr:rowOff>
    </xdr:to>
    <xdr:pic>
      <xdr:nvPicPr>
        <xdr:cNvPr id="15" name="Kép 14">
          <a:extLst>
            <a:ext uri="{FF2B5EF4-FFF2-40B4-BE49-F238E27FC236}">
              <a16:creationId xmlns:a16="http://schemas.microsoft.com/office/drawing/2014/main" id="{7A2113B3-34F1-C9AA-CBED-23E110689237}"/>
            </a:ext>
            <a:ext uri="{147F2762-F138-4A5C-976F-8EAC2B608ADB}">
              <a16:predDERef xmlns:a16="http://schemas.microsoft.com/office/drawing/2014/main" pred="{18787CCA-C634-832E-2EE4-84381E0E4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1087100" y="1057275"/>
          <a:ext cx="2800350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79375</xdr:colOff>
      <xdr:row>61</xdr:row>
      <xdr:rowOff>82550</xdr:rowOff>
    </xdr:from>
    <xdr:to>
      <xdr:col>14</xdr:col>
      <xdr:colOff>168275</xdr:colOff>
      <xdr:row>76</xdr:row>
      <xdr:rowOff>63500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8DD34FD-038D-446B-5406-E8461F18F8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kelte-my.sharepoint.com/personal/lavnaat_inf_elte_hu/Documents/Dokumentumok/KMOPGV/2024/Kiadni/Lektor/Honlapra/I_2024_teli_taj_pontozas.xlsx" TargetMode="External"/><Relationship Id="rId1" Type="http://schemas.openxmlformats.org/officeDocument/2006/relationships/externalLinkPath" Target="https://ikelte-my.sharepoint.com/personal/lavnaat_inf_elte_hu/Documents/Dokumentumok/KMOPGV/2024/Kiadni/Lektor/Honlapra/I_2024_teli_taj_ponto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Útmutató"/>
      <sheetName val="Főlap"/>
      <sheetName val="Pontozás"/>
      <sheetName val="Környezetek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F6E98-AFBA-46EC-AEF1-7E2AE6467047}">
  <dimension ref="A1:F63"/>
  <sheetViews>
    <sheetView workbookViewId="0">
      <selection activeCell="B4" sqref="B4"/>
    </sheetView>
  </sheetViews>
  <sheetFormatPr defaultColWidth="9.1796875" defaultRowHeight="18.5" x14ac:dyDescent="0.35"/>
  <cols>
    <col min="1" max="1" width="9.1796875" style="29"/>
    <col min="2" max="2" width="99" style="38" customWidth="1"/>
    <col min="3" max="3" width="9.1796875" style="31"/>
    <col min="4" max="6" width="11.7265625" style="31" customWidth="1"/>
    <col min="7" max="16384" width="9.1796875" style="31"/>
  </cols>
  <sheetData>
    <row r="1" spans="1:6" ht="23.5" x14ac:dyDescent="0.35">
      <c r="B1" s="30" t="s">
        <v>0</v>
      </c>
    </row>
    <row r="2" spans="1:6" ht="23.5" x14ac:dyDescent="0.35">
      <c r="B2" s="30"/>
    </row>
    <row r="3" spans="1:6" x14ac:dyDescent="0.35">
      <c r="B3" s="32" t="s">
        <v>1</v>
      </c>
    </row>
    <row r="4" spans="1:6" x14ac:dyDescent="0.35">
      <c r="A4" s="29" t="s">
        <v>2</v>
      </c>
      <c r="B4" s="33" t="s">
        <v>3</v>
      </c>
    </row>
    <row r="5" spans="1:6" x14ac:dyDescent="0.35">
      <c r="B5" s="33"/>
    </row>
    <row r="6" spans="1:6" x14ac:dyDescent="0.35">
      <c r="B6" s="32" t="s">
        <v>4</v>
      </c>
    </row>
    <row r="7" spans="1:6" ht="37" x14ac:dyDescent="0.45">
      <c r="A7" s="29" t="s">
        <v>5</v>
      </c>
      <c r="B7" s="34" t="s">
        <v>6</v>
      </c>
      <c r="D7" s="66" t="s">
        <v>7</v>
      </c>
      <c r="E7" s="66"/>
      <c r="F7" s="66"/>
    </row>
    <row r="8" spans="1:6" x14ac:dyDescent="0.35">
      <c r="B8" s="34"/>
    </row>
    <row r="9" spans="1:6" ht="55.5" x14ac:dyDescent="0.35">
      <c r="A9" s="29" t="s">
        <v>8</v>
      </c>
      <c r="B9" s="34" t="s">
        <v>9</v>
      </c>
      <c r="D9" s="35"/>
      <c r="E9" s="36">
        <v>1</v>
      </c>
      <c r="F9" s="37">
        <v>0</v>
      </c>
    </row>
    <row r="10" spans="1:6" x14ac:dyDescent="0.35">
      <c r="B10" s="34"/>
    </row>
    <row r="11" spans="1:6" ht="37" customHeight="1" x14ac:dyDescent="0.35">
      <c r="A11" s="29" t="s">
        <v>10</v>
      </c>
      <c r="B11" s="34" t="s">
        <v>11</v>
      </c>
      <c r="D11" s="67" t="s">
        <v>12</v>
      </c>
      <c r="E11" s="67"/>
      <c r="F11" s="67"/>
    </row>
    <row r="12" spans="1:6" x14ac:dyDescent="0.35">
      <c r="B12" s="34"/>
    </row>
    <row r="13" spans="1:6" x14ac:dyDescent="0.35">
      <c r="A13" s="29" t="s">
        <v>13</v>
      </c>
      <c r="B13" s="34" t="s">
        <v>14</v>
      </c>
    </row>
    <row r="14" spans="1:6" x14ac:dyDescent="0.35">
      <c r="B14" s="34"/>
    </row>
    <row r="15" spans="1:6" x14ac:dyDescent="0.35">
      <c r="A15" s="29" t="s">
        <v>15</v>
      </c>
      <c r="B15" s="34" t="s">
        <v>16</v>
      </c>
    </row>
    <row r="16" spans="1:6" x14ac:dyDescent="0.35">
      <c r="B16" s="34"/>
    </row>
    <row r="17" spans="1:2" ht="37" x14ac:dyDescent="0.35">
      <c r="A17" s="29" t="s">
        <v>17</v>
      </c>
      <c r="B17" s="34" t="s">
        <v>18</v>
      </c>
    </row>
    <row r="18" spans="1:2" x14ac:dyDescent="0.35">
      <c r="B18" s="34"/>
    </row>
    <row r="19" spans="1:2" x14ac:dyDescent="0.35">
      <c r="B19" s="34"/>
    </row>
    <row r="20" spans="1:2" x14ac:dyDescent="0.35">
      <c r="B20" s="34"/>
    </row>
    <row r="21" spans="1:2" x14ac:dyDescent="0.35">
      <c r="B21" s="34"/>
    </row>
    <row r="22" spans="1:2" x14ac:dyDescent="0.35">
      <c r="B22" s="34"/>
    </row>
    <row r="23" spans="1:2" x14ac:dyDescent="0.35">
      <c r="B23" s="34"/>
    </row>
    <row r="24" spans="1:2" x14ac:dyDescent="0.35">
      <c r="B24" s="34"/>
    </row>
    <row r="25" spans="1:2" x14ac:dyDescent="0.35">
      <c r="B25" s="34"/>
    </row>
    <row r="26" spans="1:2" x14ac:dyDescent="0.35">
      <c r="B26" s="34"/>
    </row>
    <row r="27" spans="1:2" x14ac:dyDescent="0.35">
      <c r="B27" s="34"/>
    </row>
    <row r="28" spans="1:2" x14ac:dyDescent="0.35">
      <c r="B28" s="34"/>
    </row>
    <row r="29" spans="1:2" x14ac:dyDescent="0.35">
      <c r="B29" s="34"/>
    </row>
    <row r="30" spans="1:2" x14ac:dyDescent="0.35">
      <c r="B30" s="34"/>
    </row>
    <row r="31" spans="1:2" x14ac:dyDescent="0.35">
      <c r="B31" s="34"/>
    </row>
    <row r="32" spans="1:2" x14ac:dyDescent="0.35">
      <c r="B32" s="34"/>
    </row>
    <row r="33" spans="2:2" x14ac:dyDescent="0.35">
      <c r="B33" s="34"/>
    </row>
    <row r="34" spans="2:2" x14ac:dyDescent="0.35">
      <c r="B34" s="34"/>
    </row>
    <row r="35" spans="2:2" x14ac:dyDescent="0.35">
      <c r="B35" s="34"/>
    </row>
    <row r="36" spans="2:2" x14ac:dyDescent="0.35">
      <c r="B36" s="34"/>
    </row>
    <row r="37" spans="2:2" x14ac:dyDescent="0.35">
      <c r="B37" s="34"/>
    </row>
    <row r="38" spans="2:2" x14ac:dyDescent="0.35">
      <c r="B38" s="34"/>
    </row>
    <row r="39" spans="2:2" x14ac:dyDescent="0.35">
      <c r="B39" s="34"/>
    </row>
    <row r="40" spans="2:2" x14ac:dyDescent="0.35">
      <c r="B40" s="34"/>
    </row>
    <row r="41" spans="2:2" x14ac:dyDescent="0.35">
      <c r="B41" s="34"/>
    </row>
    <row r="42" spans="2:2" x14ac:dyDescent="0.35">
      <c r="B42" s="34"/>
    </row>
    <row r="43" spans="2:2" x14ac:dyDescent="0.35">
      <c r="B43" s="34"/>
    </row>
    <row r="44" spans="2:2" x14ac:dyDescent="0.35">
      <c r="B44" s="34"/>
    </row>
    <row r="45" spans="2:2" x14ac:dyDescent="0.35">
      <c r="B45" s="34"/>
    </row>
    <row r="46" spans="2:2" x14ac:dyDescent="0.35">
      <c r="B46" s="34"/>
    </row>
    <row r="47" spans="2:2" x14ac:dyDescent="0.35">
      <c r="B47" s="34"/>
    </row>
    <row r="48" spans="2:2" x14ac:dyDescent="0.35">
      <c r="B48" s="34"/>
    </row>
    <row r="49" spans="2:2" x14ac:dyDescent="0.35">
      <c r="B49" s="34"/>
    </row>
    <row r="50" spans="2:2" x14ac:dyDescent="0.35">
      <c r="B50" s="34"/>
    </row>
    <row r="51" spans="2:2" x14ac:dyDescent="0.35">
      <c r="B51" s="34"/>
    </row>
    <row r="52" spans="2:2" x14ac:dyDescent="0.35">
      <c r="B52" s="34"/>
    </row>
    <row r="53" spans="2:2" x14ac:dyDescent="0.35">
      <c r="B53" s="34"/>
    </row>
    <row r="54" spans="2:2" x14ac:dyDescent="0.35">
      <c r="B54" s="34"/>
    </row>
    <row r="55" spans="2:2" x14ac:dyDescent="0.35">
      <c r="B55" s="34"/>
    </row>
    <row r="56" spans="2:2" x14ac:dyDescent="0.35">
      <c r="B56" s="34"/>
    </row>
    <row r="57" spans="2:2" x14ac:dyDescent="0.35">
      <c r="B57" s="34"/>
    </row>
    <row r="58" spans="2:2" x14ac:dyDescent="0.35">
      <c r="B58" s="34"/>
    </row>
    <row r="59" spans="2:2" x14ac:dyDescent="0.35">
      <c r="B59" s="34"/>
    </row>
    <row r="60" spans="2:2" x14ac:dyDescent="0.35">
      <c r="B60" s="34"/>
    </row>
    <row r="61" spans="2:2" x14ac:dyDescent="0.35">
      <c r="B61" s="34"/>
    </row>
    <row r="62" spans="2:2" x14ac:dyDescent="0.35">
      <c r="B62" s="34"/>
    </row>
    <row r="63" spans="2:2" x14ac:dyDescent="0.35">
      <c r="B63" s="34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70EDE-87EF-40F1-9CE0-6EAF0C5BBEE7}">
  <dimension ref="A1:S102"/>
  <sheetViews>
    <sheetView zoomScaleNormal="100" workbookViewId="0">
      <pane ySplit="2" topLeftCell="A42" activePane="bottomLeft" state="frozen"/>
      <selection pane="bottomLeft" activeCell="A29" sqref="A29:A58"/>
    </sheetView>
  </sheetViews>
  <sheetFormatPr defaultColWidth="8.81640625" defaultRowHeight="14.5" x14ac:dyDescent="0.35"/>
  <cols>
    <col min="1" max="4" width="24.1796875" customWidth="1"/>
    <col min="5" max="5" width="8.453125" bestFit="1" customWidth="1"/>
    <col min="6" max="6" width="9.453125" bestFit="1" customWidth="1"/>
    <col min="7" max="7" width="24.1796875" customWidth="1"/>
    <col min="8" max="8" width="13.453125" bestFit="1" customWidth="1"/>
    <col min="9" max="9" width="7.453125" bestFit="1" customWidth="1"/>
    <col min="10" max="15" width="7.453125" customWidth="1"/>
    <col min="16" max="16" width="8.81640625" bestFit="1" customWidth="1"/>
    <col min="17" max="17" width="10.81640625" bestFit="1" customWidth="1"/>
    <col min="18" max="18" width="7.453125" bestFit="1" customWidth="1"/>
    <col min="19" max="19" width="8.7265625" bestFit="1" customWidth="1"/>
  </cols>
  <sheetData>
    <row r="1" spans="1:19" ht="18.5" x14ac:dyDescent="0.45">
      <c r="A1" s="68" t="s">
        <v>19</v>
      </c>
      <c r="B1" s="69"/>
      <c r="C1" s="69"/>
      <c r="D1" s="69"/>
      <c r="E1" s="69"/>
      <c r="F1" s="69"/>
      <c r="G1" s="70"/>
      <c r="H1" s="39">
        <v>2</v>
      </c>
      <c r="I1" s="39">
        <v>3</v>
      </c>
      <c r="J1" s="39">
        <v>4</v>
      </c>
      <c r="K1" s="39">
        <v>5</v>
      </c>
      <c r="L1" s="39">
        <v>6</v>
      </c>
      <c r="M1" s="39">
        <v>7</v>
      </c>
      <c r="N1" s="39">
        <v>8</v>
      </c>
      <c r="O1" s="39">
        <v>9</v>
      </c>
      <c r="P1" s="39">
        <v>10</v>
      </c>
      <c r="Q1" s="39">
        <v>11</v>
      </c>
      <c r="R1" s="39">
        <v>12</v>
      </c>
      <c r="S1" s="39">
        <v>13</v>
      </c>
    </row>
    <row r="2" spans="1:19" x14ac:dyDescent="0.35">
      <c r="A2" s="40" t="s">
        <v>20</v>
      </c>
      <c r="B2" s="40" t="s">
        <v>21</v>
      </c>
      <c r="C2" s="40" t="s">
        <v>22</v>
      </c>
      <c r="D2" s="40" t="s">
        <v>23</v>
      </c>
      <c r="E2" s="40" t="s">
        <v>24</v>
      </c>
      <c r="F2" s="40" t="s">
        <v>25</v>
      </c>
      <c r="G2" s="40" t="s">
        <v>26</v>
      </c>
      <c r="H2" s="41" t="s">
        <v>27</v>
      </c>
      <c r="I2" s="42" t="s">
        <v>28</v>
      </c>
      <c r="J2" s="40" t="s">
        <v>29</v>
      </c>
      <c r="K2" s="40" t="s">
        <v>30</v>
      </c>
      <c r="L2" s="40" t="s">
        <v>31</v>
      </c>
      <c r="M2" s="40" t="s">
        <v>32</v>
      </c>
      <c r="N2" s="40" t="s">
        <v>33</v>
      </c>
      <c r="O2" s="40" t="s">
        <v>34</v>
      </c>
      <c r="P2" s="40" t="s">
        <v>35</v>
      </c>
      <c r="Q2" s="43" t="s">
        <v>36</v>
      </c>
      <c r="R2" s="43" t="s">
        <v>37</v>
      </c>
      <c r="S2" s="44" t="s">
        <v>38</v>
      </c>
    </row>
    <row r="3" spans="1:19" x14ac:dyDescent="0.35">
      <c r="A3" s="45" t="s">
        <v>39</v>
      </c>
      <c r="B3" s="45"/>
      <c r="C3" s="45"/>
      <c r="D3" s="45"/>
      <c r="E3" s="45"/>
      <c r="F3" s="45"/>
      <c r="G3" s="45"/>
      <c r="H3" s="46">
        <f ca="1">HLOOKUP($A3&amp;" "&amp;$B3,Pontozás!$E$1:$CZ$13,H$1,FALSE)</f>
        <v>19</v>
      </c>
      <c r="I3" s="47">
        <f ca="1">HLOOKUP($A3&amp;" "&amp;$B3,Pontozás!$E$1:$CZ$13,I$1,FALSE)</f>
        <v>3</v>
      </c>
      <c r="J3" s="48">
        <f ca="1">HLOOKUP($A3&amp;" "&amp;$B3,Pontozás!$E$1:$CZ$13,J$1,FALSE)</f>
        <v>0</v>
      </c>
      <c r="K3" s="48">
        <f ca="1">HLOOKUP($A3&amp;" "&amp;$B3,Pontozás!$E$1:$CZ$13,K$1,FALSE)</f>
        <v>0</v>
      </c>
      <c r="L3" s="48">
        <f ca="1">HLOOKUP($A3&amp;" "&amp;$B3,Pontozás!$E$1:$CZ$13,L$1,FALSE)</f>
        <v>0</v>
      </c>
      <c r="M3" s="48">
        <f ca="1">HLOOKUP($A3&amp;" "&amp;$B3,Pontozás!$E$1:$CZ$13,M$1,FALSE)</f>
        <v>0</v>
      </c>
      <c r="N3" s="48">
        <f ca="1">HLOOKUP($A3&amp;" "&amp;$B3,Pontozás!$E$1:$CZ$13,N$1,FALSE)</f>
        <v>3</v>
      </c>
      <c r="O3" s="48">
        <f ca="1">HLOOKUP($A3&amp;" "&amp;$B3,Pontozás!$E$1:$CZ$13,O$1,FALSE)</f>
        <v>0</v>
      </c>
      <c r="P3" s="48">
        <f ca="1">HLOOKUP($A3&amp;" "&amp;$B3,Pontozás!$E$1:$CZ$13,P$1,FALSE)</f>
        <v>0</v>
      </c>
      <c r="Q3" s="48">
        <f ca="1">HLOOKUP($A3&amp;" "&amp;$B3,Pontozás!$E$1:$CZ$13,Q$1,FALSE)</f>
        <v>0</v>
      </c>
      <c r="R3" s="48">
        <f ca="1">HLOOKUP($A3&amp;" "&amp;$B3,Pontozás!$E$1:$CZ$13,R$1,FALSE)</f>
        <v>0</v>
      </c>
      <c r="S3" s="47">
        <f ca="1">HLOOKUP($A3&amp;" "&amp;$B3,Pontozás!$E$1:$CZ$13,S$1,FALSE)</f>
        <v>16</v>
      </c>
    </row>
    <row r="4" spans="1:19" x14ac:dyDescent="0.35">
      <c r="A4" s="45" t="s">
        <v>40</v>
      </c>
      <c r="B4" s="45"/>
      <c r="C4" s="45"/>
      <c r="D4" s="45"/>
      <c r="E4" s="45"/>
      <c r="F4" s="45"/>
      <c r="G4" s="45"/>
      <c r="H4" s="46">
        <f ca="1">HLOOKUP($A4&amp;" "&amp;$B4,Pontozás!$E$1:$CZ$13,H$1,FALSE)</f>
        <v>87</v>
      </c>
      <c r="I4" s="47">
        <f ca="1">HLOOKUP($A4&amp;" "&amp;$B4,Pontozás!$E$1:$CZ$13,I$1,FALSE)</f>
        <v>75</v>
      </c>
      <c r="J4" s="48">
        <f ca="1">HLOOKUP($A4&amp;" "&amp;$B4,Pontozás!$E$1:$CZ$13,J$1,FALSE)</f>
        <v>4</v>
      </c>
      <c r="K4" s="48">
        <f ca="1">HLOOKUP($A4&amp;" "&amp;$B4,Pontozás!$E$1:$CZ$13,K$1,FALSE)</f>
        <v>14</v>
      </c>
      <c r="L4" s="48">
        <f ca="1">HLOOKUP($A4&amp;" "&amp;$B4,Pontozás!$E$1:$CZ$13,L$1,FALSE)</f>
        <v>14</v>
      </c>
      <c r="M4" s="48">
        <f ca="1">HLOOKUP($A4&amp;" "&amp;$B4,Pontozás!$E$1:$CZ$13,M$1,FALSE)</f>
        <v>4</v>
      </c>
      <c r="N4" s="48">
        <f ca="1">HLOOKUP($A4&amp;" "&amp;$B4,Pontozás!$E$1:$CZ$13,N$1,FALSE)</f>
        <v>10</v>
      </c>
      <c r="O4" s="48">
        <f ca="1">HLOOKUP($A4&amp;" "&amp;$B4,Pontozás!$E$1:$CZ$13,O$1,FALSE)</f>
        <v>10</v>
      </c>
      <c r="P4" s="48">
        <f ca="1">HLOOKUP($A4&amp;" "&amp;$B4,Pontozás!$E$1:$CZ$13,P$1,FALSE)</f>
        <v>3</v>
      </c>
      <c r="Q4" s="48">
        <f ca="1">HLOOKUP($A4&amp;" "&amp;$B4,Pontozás!$E$1:$CZ$13,Q$1,FALSE)</f>
        <v>3</v>
      </c>
      <c r="R4" s="48">
        <f ca="1">HLOOKUP($A4&amp;" "&amp;$B4,Pontozás!$E$1:$CZ$13,R$1,FALSE)</f>
        <v>13</v>
      </c>
      <c r="S4" s="47">
        <f ca="1">HLOOKUP($A4&amp;" "&amp;$B4,Pontozás!$E$1:$CZ$13,S$1,FALSE)</f>
        <v>12</v>
      </c>
    </row>
    <row r="5" spans="1:19" x14ac:dyDescent="0.35">
      <c r="A5" s="45" t="s">
        <v>41</v>
      </c>
      <c r="B5" s="45"/>
      <c r="C5" s="45"/>
      <c r="D5" s="45"/>
      <c r="E5" s="45"/>
      <c r="F5" s="45"/>
      <c r="G5" s="45"/>
      <c r="H5" s="46">
        <f ca="1">HLOOKUP($A5&amp;" "&amp;$B5,Pontozás!$E$1:$CZ$13,H$1,FALSE)</f>
        <v>62</v>
      </c>
      <c r="I5" s="47">
        <f ca="1">HLOOKUP($A5&amp;" "&amp;$B5,Pontozás!$E$1:$CZ$13,I$1,FALSE)</f>
        <v>47</v>
      </c>
      <c r="J5" s="48">
        <f ca="1">HLOOKUP($A5&amp;" "&amp;$B5,Pontozás!$E$1:$CZ$13,J$1,FALSE)</f>
        <v>4</v>
      </c>
      <c r="K5" s="48">
        <f ca="1">HLOOKUP($A5&amp;" "&amp;$B5,Pontozás!$E$1:$CZ$13,K$1,FALSE)</f>
        <v>5</v>
      </c>
      <c r="L5" s="48">
        <f ca="1">HLOOKUP($A5&amp;" "&amp;$B5,Pontozás!$E$1:$CZ$13,L$1,FALSE)</f>
        <v>7</v>
      </c>
      <c r="M5" s="48">
        <f ca="1">HLOOKUP($A5&amp;" "&amp;$B5,Pontozás!$E$1:$CZ$13,M$1,FALSE)</f>
        <v>2</v>
      </c>
      <c r="N5" s="48">
        <f ca="1">HLOOKUP($A5&amp;" "&amp;$B5,Pontozás!$E$1:$CZ$13,N$1,FALSE)</f>
        <v>8</v>
      </c>
      <c r="O5" s="48">
        <f ca="1">HLOOKUP($A5&amp;" "&amp;$B5,Pontozás!$E$1:$CZ$13,O$1,FALSE)</f>
        <v>7</v>
      </c>
      <c r="P5" s="48">
        <f ca="1">HLOOKUP($A5&amp;" "&amp;$B5,Pontozás!$E$1:$CZ$13,P$1,FALSE)</f>
        <v>2</v>
      </c>
      <c r="Q5" s="48">
        <f ca="1">HLOOKUP($A5&amp;" "&amp;$B5,Pontozás!$E$1:$CZ$13,Q$1,FALSE)</f>
        <v>0</v>
      </c>
      <c r="R5" s="48">
        <f ca="1">HLOOKUP($A5&amp;" "&amp;$B5,Pontozás!$E$1:$CZ$13,R$1,FALSE)</f>
        <v>12</v>
      </c>
      <c r="S5" s="47">
        <f ca="1">HLOOKUP($A5&amp;" "&amp;$B5,Pontozás!$E$1:$CZ$13,S$1,FALSE)</f>
        <v>15</v>
      </c>
    </row>
    <row r="6" spans="1:19" x14ac:dyDescent="0.35">
      <c r="A6" s="45" t="s">
        <v>42</v>
      </c>
      <c r="B6" s="45"/>
      <c r="C6" s="45"/>
      <c r="D6" s="45"/>
      <c r="E6" s="45"/>
      <c r="F6" s="45"/>
      <c r="G6" s="45"/>
      <c r="H6" s="46">
        <f ca="1">HLOOKUP($A6&amp;" "&amp;$B6,Pontozás!$E$1:$CZ$13,H$1,FALSE)</f>
        <v>121</v>
      </c>
      <c r="I6" s="47">
        <f ca="1">HLOOKUP($A6&amp;" "&amp;$B6,Pontozás!$E$1:$CZ$13,I$1,FALSE)</f>
        <v>105</v>
      </c>
      <c r="J6" s="48">
        <f ca="1">HLOOKUP($A6&amp;" "&amp;$B6,Pontozás!$E$1:$CZ$13,J$1,FALSE)</f>
        <v>5</v>
      </c>
      <c r="K6" s="48">
        <f ca="1">HLOOKUP($A6&amp;" "&amp;$B6,Pontozás!$E$1:$CZ$13,K$1,FALSE)</f>
        <v>14</v>
      </c>
      <c r="L6" s="48">
        <f ca="1">HLOOKUP($A6&amp;" "&amp;$B6,Pontozás!$E$1:$CZ$13,L$1,FALSE)</f>
        <v>13</v>
      </c>
      <c r="M6" s="48">
        <f ca="1">HLOOKUP($A6&amp;" "&amp;$B6,Pontozás!$E$1:$CZ$13,M$1,FALSE)</f>
        <v>12</v>
      </c>
      <c r="N6" s="48">
        <f ca="1">HLOOKUP($A6&amp;" "&amp;$B6,Pontozás!$E$1:$CZ$13,N$1,FALSE)</f>
        <v>14</v>
      </c>
      <c r="O6" s="48">
        <f ca="1">HLOOKUP($A6&amp;" "&amp;$B6,Pontozás!$E$1:$CZ$13,O$1,FALSE)</f>
        <v>10</v>
      </c>
      <c r="P6" s="48">
        <f ca="1">HLOOKUP($A6&amp;" "&amp;$B6,Pontozás!$E$1:$CZ$13,P$1,FALSE)</f>
        <v>18</v>
      </c>
      <c r="Q6" s="48">
        <f ca="1">HLOOKUP($A6&amp;" "&amp;$B6,Pontozás!$E$1:$CZ$13,Q$1,FALSE)</f>
        <v>4</v>
      </c>
      <c r="R6" s="48">
        <f ca="1">HLOOKUP($A6&amp;" "&amp;$B6,Pontozás!$E$1:$CZ$13,R$1,FALSE)</f>
        <v>15</v>
      </c>
      <c r="S6" s="47">
        <f ca="1">HLOOKUP($A6&amp;" "&amp;$B6,Pontozás!$E$1:$CZ$13,S$1,FALSE)</f>
        <v>16</v>
      </c>
    </row>
    <row r="7" spans="1:19" x14ac:dyDescent="0.35">
      <c r="A7" s="45" t="s">
        <v>43</v>
      </c>
      <c r="B7" s="45"/>
      <c r="C7" s="45"/>
      <c r="D7" s="45"/>
      <c r="E7" s="45"/>
      <c r="F7" s="45"/>
      <c r="G7" s="45"/>
      <c r="H7" s="46">
        <f ca="1">HLOOKUP($A7&amp;" "&amp;$B7,Pontozás!$E$1:$CZ$13,H$1,FALSE)</f>
        <v>48</v>
      </c>
      <c r="I7" s="47">
        <f ca="1">HLOOKUP($A7&amp;" "&amp;$B7,Pontozás!$E$1:$CZ$13,I$1,FALSE)</f>
        <v>48</v>
      </c>
      <c r="J7" s="48">
        <f ca="1">HLOOKUP($A7&amp;" "&amp;$B7,Pontozás!$E$1:$CZ$13,J$1,FALSE)</f>
        <v>5</v>
      </c>
      <c r="K7" s="48">
        <f ca="1">HLOOKUP($A7&amp;" "&amp;$B7,Pontozás!$E$1:$CZ$13,K$1,FALSE)</f>
        <v>12</v>
      </c>
      <c r="L7" s="48">
        <f ca="1">HLOOKUP($A7&amp;" "&amp;$B7,Pontozás!$E$1:$CZ$13,L$1,FALSE)</f>
        <v>14</v>
      </c>
      <c r="M7" s="48">
        <f ca="1">HLOOKUP($A7&amp;" "&amp;$B7,Pontozás!$E$1:$CZ$13,M$1,FALSE)</f>
        <v>2</v>
      </c>
      <c r="N7" s="48">
        <f ca="1">HLOOKUP($A7&amp;" "&amp;$B7,Pontozás!$E$1:$CZ$13,N$1,FALSE)</f>
        <v>0</v>
      </c>
      <c r="O7" s="48">
        <f ca="1">HLOOKUP($A7&amp;" "&amp;$B7,Pontozás!$E$1:$CZ$13,O$1,FALSE)</f>
        <v>10</v>
      </c>
      <c r="P7" s="48">
        <f ca="1">HLOOKUP($A7&amp;" "&amp;$B7,Pontozás!$E$1:$CZ$13,P$1,FALSE)</f>
        <v>0</v>
      </c>
      <c r="Q7" s="48">
        <f ca="1">HLOOKUP($A7&amp;" "&amp;$B7,Pontozás!$E$1:$CZ$13,Q$1,FALSE)</f>
        <v>0</v>
      </c>
      <c r="R7" s="48">
        <f ca="1">HLOOKUP($A7&amp;" "&amp;$B7,Pontozás!$E$1:$CZ$13,R$1,FALSE)</f>
        <v>5</v>
      </c>
      <c r="S7" s="47">
        <f ca="1">HLOOKUP($A7&amp;" "&amp;$B7,Pontozás!$E$1:$CZ$13,S$1,FALSE)</f>
        <v>0</v>
      </c>
    </row>
    <row r="8" spans="1:19" x14ac:dyDescent="0.35">
      <c r="A8" s="45" t="s">
        <v>44</v>
      </c>
      <c r="B8" s="45"/>
      <c r="C8" s="45"/>
      <c r="D8" s="45"/>
      <c r="E8" s="45"/>
      <c r="F8" s="45"/>
      <c r="G8" s="45"/>
      <c r="H8" s="46">
        <f ca="1">HLOOKUP($A8&amp;" "&amp;$B8,Pontozás!$E$1:$CZ$13,H$1,FALSE)</f>
        <v>92</v>
      </c>
      <c r="I8" s="47">
        <f ca="1">HLOOKUP($A8&amp;" "&amp;$B8,Pontozás!$E$1:$CZ$13,I$1,FALSE)</f>
        <v>76</v>
      </c>
      <c r="J8" s="48">
        <f ca="1">HLOOKUP($A8&amp;" "&amp;$B8,Pontozás!$E$1:$CZ$13,J$1,FALSE)</f>
        <v>5</v>
      </c>
      <c r="K8" s="48">
        <f ca="1">HLOOKUP($A8&amp;" "&amp;$B8,Pontozás!$E$1:$CZ$13,K$1,FALSE)</f>
        <v>14</v>
      </c>
      <c r="L8" s="48">
        <f ca="1">HLOOKUP($A8&amp;" "&amp;$B8,Pontozás!$E$1:$CZ$13,L$1,FALSE)</f>
        <v>7</v>
      </c>
      <c r="M8" s="48">
        <f ca="1">HLOOKUP($A8&amp;" "&amp;$B8,Pontozás!$E$1:$CZ$13,M$1,FALSE)</f>
        <v>12</v>
      </c>
      <c r="N8" s="48">
        <f ca="1">HLOOKUP($A8&amp;" "&amp;$B8,Pontozás!$E$1:$CZ$13,N$1,FALSE)</f>
        <v>6</v>
      </c>
      <c r="O8" s="48">
        <f ca="1">HLOOKUP($A8&amp;" "&amp;$B8,Pontozás!$E$1:$CZ$13,O$1,FALSE)</f>
        <v>10</v>
      </c>
      <c r="P8" s="48">
        <f ca="1">HLOOKUP($A8&amp;" "&amp;$B8,Pontozás!$E$1:$CZ$13,P$1,FALSE)</f>
        <v>6</v>
      </c>
      <c r="Q8" s="48">
        <f ca="1">HLOOKUP($A8&amp;" "&amp;$B8,Pontozás!$E$1:$CZ$13,Q$1,FALSE)</f>
        <v>2</v>
      </c>
      <c r="R8" s="48">
        <f ca="1">HLOOKUP($A8&amp;" "&amp;$B8,Pontozás!$E$1:$CZ$13,R$1,FALSE)</f>
        <v>14</v>
      </c>
      <c r="S8" s="47">
        <f ca="1">HLOOKUP($A8&amp;" "&amp;$B8,Pontozás!$E$1:$CZ$13,S$1,FALSE)</f>
        <v>16</v>
      </c>
    </row>
    <row r="9" spans="1:19" x14ac:dyDescent="0.35">
      <c r="A9" s="45" t="s">
        <v>45</v>
      </c>
      <c r="B9" s="45"/>
      <c r="C9" s="45"/>
      <c r="D9" s="45"/>
      <c r="E9" s="45"/>
      <c r="F9" s="45"/>
      <c r="G9" s="45"/>
      <c r="H9" s="46">
        <f ca="1">HLOOKUP($A9&amp;" "&amp;$B9,Pontozás!$E$1:$CZ$13,H$1,FALSE)</f>
        <v>75</v>
      </c>
      <c r="I9" s="47">
        <f ca="1">HLOOKUP($A9&amp;" "&amp;$B9,Pontozás!$E$1:$CZ$13,I$1,FALSE)</f>
        <v>61</v>
      </c>
      <c r="J9" s="48">
        <f ca="1">HLOOKUP($A9&amp;" "&amp;$B9,Pontozás!$E$1:$CZ$13,J$1,FALSE)</f>
        <v>5</v>
      </c>
      <c r="K9" s="48">
        <f ca="1">HLOOKUP($A9&amp;" "&amp;$B9,Pontozás!$E$1:$CZ$13,K$1,FALSE)</f>
        <v>13</v>
      </c>
      <c r="L9" s="48">
        <f ca="1">HLOOKUP($A9&amp;" "&amp;$B9,Pontozás!$E$1:$CZ$13,L$1,FALSE)</f>
        <v>13</v>
      </c>
      <c r="M9" s="48">
        <f ca="1">HLOOKUP($A9&amp;" "&amp;$B9,Pontozás!$E$1:$CZ$13,M$1,FALSE)</f>
        <v>0</v>
      </c>
      <c r="N9" s="48">
        <f ca="1">HLOOKUP($A9&amp;" "&amp;$B9,Pontozás!$E$1:$CZ$13,N$1,FALSE)</f>
        <v>0</v>
      </c>
      <c r="O9" s="48">
        <f ca="1">HLOOKUP($A9&amp;" "&amp;$B9,Pontozás!$E$1:$CZ$13,O$1,FALSE)</f>
        <v>10</v>
      </c>
      <c r="P9" s="48">
        <f ca="1">HLOOKUP($A9&amp;" "&amp;$B9,Pontozás!$E$1:$CZ$13,P$1,FALSE)</f>
        <v>9</v>
      </c>
      <c r="Q9" s="48">
        <f ca="1">HLOOKUP($A9&amp;" "&amp;$B9,Pontozás!$E$1:$CZ$13,Q$1,FALSE)</f>
        <v>0</v>
      </c>
      <c r="R9" s="48">
        <f ca="1">HLOOKUP($A9&amp;" "&amp;$B9,Pontozás!$E$1:$CZ$13,R$1,FALSE)</f>
        <v>11</v>
      </c>
      <c r="S9" s="47">
        <f ca="1">HLOOKUP($A9&amp;" "&amp;$B9,Pontozás!$E$1:$CZ$13,S$1,FALSE)</f>
        <v>14</v>
      </c>
    </row>
    <row r="10" spans="1:19" x14ac:dyDescent="0.35">
      <c r="A10" s="45" t="s">
        <v>46</v>
      </c>
      <c r="B10" s="45"/>
      <c r="C10" s="45"/>
      <c r="D10" s="45"/>
      <c r="E10" s="45"/>
      <c r="F10" s="45"/>
      <c r="G10" s="45"/>
      <c r="H10" s="46">
        <f ca="1">HLOOKUP($A10&amp;" "&amp;$B10,Pontozás!$E$1:$CZ$13,H$1,FALSE)</f>
        <v>41</v>
      </c>
      <c r="I10" s="47">
        <f ca="1">HLOOKUP($A10&amp;" "&amp;$B10,Pontozás!$E$1:$CZ$13,I$1,FALSE)</f>
        <v>41</v>
      </c>
      <c r="J10" s="48">
        <f ca="1">HLOOKUP($A10&amp;" "&amp;$B10,Pontozás!$E$1:$CZ$13,J$1,FALSE)</f>
        <v>5</v>
      </c>
      <c r="K10" s="48">
        <f ca="1">HLOOKUP($A10&amp;" "&amp;$B10,Pontozás!$E$1:$CZ$13,K$1,FALSE)</f>
        <v>0</v>
      </c>
      <c r="L10" s="48">
        <f ca="1">HLOOKUP($A10&amp;" "&amp;$B10,Pontozás!$E$1:$CZ$13,L$1,FALSE)</f>
        <v>7</v>
      </c>
      <c r="M10" s="48">
        <f ca="1">HLOOKUP($A10&amp;" "&amp;$B10,Pontozás!$E$1:$CZ$13,M$1,FALSE)</f>
        <v>4</v>
      </c>
      <c r="N10" s="48">
        <f ca="1">HLOOKUP($A10&amp;" "&amp;$B10,Pontozás!$E$1:$CZ$13,N$1,FALSE)</f>
        <v>10</v>
      </c>
      <c r="O10" s="48">
        <f ca="1">HLOOKUP($A10&amp;" "&amp;$B10,Pontozás!$E$1:$CZ$13,O$1,FALSE)</f>
        <v>9</v>
      </c>
      <c r="P10" s="48">
        <f ca="1">HLOOKUP($A10&amp;" "&amp;$B10,Pontozás!$E$1:$CZ$13,P$1,FALSE)</f>
        <v>4</v>
      </c>
      <c r="Q10" s="48">
        <f ca="1">HLOOKUP($A10&amp;" "&amp;$B10,Pontozás!$E$1:$CZ$13,Q$1,FALSE)</f>
        <v>0</v>
      </c>
      <c r="R10" s="48">
        <f ca="1">HLOOKUP($A10&amp;" "&amp;$B10,Pontozás!$E$1:$CZ$13,R$1,FALSE)</f>
        <v>2</v>
      </c>
      <c r="S10" s="47">
        <f ca="1">HLOOKUP($A10&amp;" "&amp;$B10,Pontozás!$E$1:$CZ$13,S$1,FALSE)</f>
        <v>0</v>
      </c>
    </row>
    <row r="11" spans="1:19" x14ac:dyDescent="0.35">
      <c r="A11" s="45" t="s">
        <v>47</v>
      </c>
      <c r="B11" s="45"/>
      <c r="C11" s="45"/>
      <c r="D11" s="45"/>
      <c r="E11" s="45"/>
      <c r="F11" s="45"/>
      <c r="G11" s="45"/>
      <c r="H11" s="46">
        <f ca="1">HLOOKUP($A11&amp;" "&amp;$B11,Pontozás!$E$1:$CZ$13,H$1,FALSE)</f>
        <v>63</v>
      </c>
      <c r="I11" s="47">
        <f ca="1">HLOOKUP($A11&amp;" "&amp;$B11,Pontozás!$E$1:$CZ$13,I$1,FALSE)</f>
        <v>63</v>
      </c>
      <c r="J11" s="48">
        <f ca="1">HLOOKUP($A11&amp;" "&amp;$B11,Pontozás!$E$1:$CZ$13,J$1,FALSE)</f>
        <v>3</v>
      </c>
      <c r="K11" s="48">
        <f ca="1">HLOOKUP($A11&amp;" "&amp;$B11,Pontozás!$E$1:$CZ$13,K$1,FALSE)</f>
        <v>13</v>
      </c>
      <c r="L11" s="48">
        <f ca="1">HLOOKUP($A11&amp;" "&amp;$B11,Pontozás!$E$1:$CZ$13,L$1,FALSE)</f>
        <v>12</v>
      </c>
      <c r="M11" s="48">
        <f ca="1">HLOOKUP($A11&amp;" "&amp;$B11,Pontozás!$E$1:$CZ$13,M$1,FALSE)</f>
        <v>12</v>
      </c>
      <c r="N11" s="48">
        <f ca="1">HLOOKUP($A11&amp;" "&amp;$B11,Pontozás!$E$1:$CZ$13,N$1,FALSE)</f>
        <v>11</v>
      </c>
      <c r="O11" s="48">
        <f ca="1">HLOOKUP($A11&amp;" "&amp;$B11,Pontozás!$E$1:$CZ$13,O$1,FALSE)</f>
        <v>6</v>
      </c>
      <c r="P11" s="48">
        <f ca="1">HLOOKUP($A11&amp;" "&amp;$B11,Pontozás!$E$1:$CZ$13,P$1,FALSE)</f>
        <v>6</v>
      </c>
      <c r="Q11" s="48">
        <f ca="1">HLOOKUP($A11&amp;" "&amp;$B11,Pontozás!$E$1:$CZ$13,Q$1,FALSE)</f>
        <v>0</v>
      </c>
      <c r="R11" s="48">
        <f ca="1">HLOOKUP($A11&amp;" "&amp;$B11,Pontozás!$E$1:$CZ$13,R$1,FALSE)</f>
        <v>0</v>
      </c>
      <c r="S11" s="47">
        <f ca="1">HLOOKUP($A11&amp;" "&amp;$B11,Pontozás!$E$1:$CZ$13,S$1,FALSE)</f>
        <v>0</v>
      </c>
    </row>
    <row r="12" spans="1:19" x14ac:dyDescent="0.35">
      <c r="A12" s="45" t="s">
        <v>48</v>
      </c>
      <c r="B12" s="45"/>
      <c r="C12" s="45"/>
      <c r="D12" s="45"/>
      <c r="E12" s="45"/>
      <c r="F12" s="45"/>
      <c r="G12" s="45"/>
      <c r="H12" s="46">
        <f ca="1">HLOOKUP($A12&amp;" "&amp;$B12,Pontozás!$E$1:$CZ$13,H$1,FALSE)</f>
        <v>57</v>
      </c>
      <c r="I12" s="47">
        <f ca="1">HLOOKUP($A12&amp;" "&amp;$B12,Pontozás!$E$1:$CZ$13,I$1,FALSE)</f>
        <v>57</v>
      </c>
      <c r="J12" s="48">
        <f ca="1">HLOOKUP($A12&amp;" "&amp;$B12,Pontozás!$E$1:$CZ$13,J$1,FALSE)</f>
        <v>5</v>
      </c>
      <c r="K12" s="48">
        <f ca="1">HLOOKUP($A12&amp;" "&amp;$B12,Pontozás!$E$1:$CZ$13,K$1,FALSE)</f>
        <v>3</v>
      </c>
      <c r="L12" s="48">
        <f ca="1">HLOOKUP($A12&amp;" "&amp;$B12,Pontozás!$E$1:$CZ$13,L$1,FALSE)</f>
        <v>11</v>
      </c>
      <c r="M12" s="48">
        <f ca="1">HLOOKUP($A12&amp;" "&amp;$B12,Pontozás!$E$1:$CZ$13,M$1,FALSE)</f>
        <v>6</v>
      </c>
      <c r="N12" s="48">
        <f ca="1">HLOOKUP($A12&amp;" "&amp;$B12,Pontozás!$E$1:$CZ$13,N$1,FALSE)</f>
        <v>7</v>
      </c>
      <c r="O12" s="48">
        <f ca="1">HLOOKUP($A12&amp;" "&amp;$B12,Pontozás!$E$1:$CZ$13,O$1,FALSE)</f>
        <v>10</v>
      </c>
      <c r="P12" s="48">
        <f ca="1">HLOOKUP($A12&amp;" "&amp;$B12,Pontozás!$E$1:$CZ$13,P$1,FALSE)</f>
        <v>6</v>
      </c>
      <c r="Q12" s="48">
        <f ca="1">HLOOKUP($A12&amp;" "&amp;$B12,Pontozás!$E$1:$CZ$13,Q$1,FALSE)</f>
        <v>3</v>
      </c>
      <c r="R12" s="48">
        <f ca="1">HLOOKUP($A12&amp;" "&amp;$B12,Pontozás!$E$1:$CZ$13,R$1,FALSE)</f>
        <v>6</v>
      </c>
      <c r="S12" s="47">
        <f ca="1">HLOOKUP($A12&amp;" "&amp;$B12,Pontozás!$E$1:$CZ$13,S$1,FALSE)</f>
        <v>0</v>
      </c>
    </row>
    <row r="13" spans="1:19" x14ac:dyDescent="0.35">
      <c r="A13" s="45" t="s">
        <v>49</v>
      </c>
      <c r="B13" s="45"/>
      <c r="C13" s="45"/>
      <c r="D13" s="45"/>
      <c r="E13" s="45"/>
      <c r="F13" s="45"/>
      <c r="G13" s="45"/>
      <c r="H13" s="46">
        <f ca="1">HLOOKUP($A13&amp;" "&amp;$B13,Pontozás!$E$1:$CZ$13,H$1,FALSE)</f>
        <v>119</v>
      </c>
      <c r="I13" s="47">
        <f ca="1">HLOOKUP($A13&amp;" "&amp;$B13,Pontozás!$E$1:$CZ$13,I$1,FALSE)</f>
        <v>95</v>
      </c>
      <c r="J13" s="48">
        <f ca="1">HLOOKUP($A13&amp;" "&amp;$B13,Pontozás!$E$1:$CZ$13,J$1,FALSE)</f>
        <v>5</v>
      </c>
      <c r="K13" s="48">
        <f ca="1">HLOOKUP($A13&amp;" "&amp;$B13,Pontozás!$E$1:$CZ$13,K$1,FALSE)</f>
        <v>14</v>
      </c>
      <c r="L13" s="48">
        <f ca="1">HLOOKUP($A13&amp;" "&amp;$B13,Pontozás!$E$1:$CZ$13,L$1,FALSE)</f>
        <v>13</v>
      </c>
      <c r="M13" s="48">
        <f ca="1">HLOOKUP($A13&amp;" "&amp;$B13,Pontozás!$E$1:$CZ$13,M$1,FALSE)</f>
        <v>12</v>
      </c>
      <c r="N13" s="48">
        <f ca="1">HLOOKUP($A13&amp;" "&amp;$B13,Pontozás!$E$1:$CZ$13,N$1,FALSE)</f>
        <v>14</v>
      </c>
      <c r="O13" s="48">
        <f ca="1">HLOOKUP($A13&amp;" "&amp;$B13,Pontozás!$E$1:$CZ$13,O$1,FALSE)</f>
        <v>10</v>
      </c>
      <c r="P13" s="48">
        <f ca="1">HLOOKUP($A13&amp;" "&amp;$B13,Pontozás!$E$1:$CZ$13,P$1,FALSE)</f>
        <v>7</v>
      </c>
      <c r="Q13" s="48">
        <f ca="1">HLOOKUP($A13&amp;" "&amp;$B13,Pontozás!$E$1:$CZ$13,Q$1,FALSE)</f>
        <v>5</v>
      </c>
      <c r="R13" s="48">
        <f ca="1">HLOOKUP($A13&amp;" "&amp;$B13,Pontozás!$E$1:$CZ$13,R$1,FALSE)</f>
        <v>15</v>
      </c>
      <c r="S13" s="47">
        <f ca="1">HLOOKUP($A13&amp;" "&amp;$B13,Pontozás!$E$1:$CZ$13,S$1,FALSE)</f>
        <v>24</v>
      </c>
    </row>
    <row r="14" spans="1:19" x14ac:dyDescent="0.35">
      <c r="A14" s="45" t="s">
        <v>50</v>
      </c>
      <c r="B14" s="45"/>
      <c r="C14" s="45"/>
      <c r="D14" s="45"/>
      <c r="E14" s="45"/>
      <c r="F14" s="45"/>
      <c r="G14" s="45"/>
      <c r="H14" s="46">
        <f ca="1">HLOOKUP($A14&amp;" "&amp;$B14,Pontozás!$E$1:$CZ$13,H$1,FALSE)</f>
        <v>54</v>
      </c>
      <c r="I14" s="47">
        <f ca="1">HLOOKUP($A14&amp;" "&amp;$B14,Pontozás!$E$1:$CZ$13,I$1,FALSE)</f>
        <v>54</v>
      </c>
      <c r="J14" s="48">
        <f ca="1">HLOOKUP($A14&amp;" "&amp;$B14,Pontozás!$E$1:$CZ$13,J$1,FALSE)</f>
        <v>5</v>
      </c>
      <c r="K14" s="48">
        <f ca="1">HLOOKUP($A14&amp;" "&amp;$B14,Pontozás!$E$1:$CZ$13,K$1,FALSE)</f>
        <v>0</v>
      </c>
      <c r="L14" s="48">
        <f ca="1">HLOOKUP($A14&amp;" "&amp;$B14,Pontozás!$E$1:$CZ$13,L$1,FALSE)</f>
        <v>7</v>
      </c>
      <c r="M14" s="48">
        <f ca="1">HLOOKUP($A14&amp;" "&amp;$B14,Pontozás!$E$1:$CZ$13,M$1,FALSE)</f>
        <v>12</v>
      </c>
      <c r="N14" s="48">
        <f ca="1">HLOOKUP($A14&amp;" "&amp;$B14,Pontozás!$E$1:$CZ$13,N$1,FALSE)</f>
        <v>12</v>
      </c>
      <c r="O14" s="48">
        <f ca="1">HLOOKUP($A14&amp;" "&amp;$B14,Pontozás!$E$1:$CZ$13,O$1,FALSE)</f>
        <v>10</v>
      </c>
      <c r="P14" s="48">
        <f ca="1">HLOOKUP($A14&amp;" "&amp;$B14,Pontozás!$E$1:$CZ$13,P$1,FALSE)</f>
        <v>6</v>
      </c>
      <c r="Q14" s="48">
        <f ca="1">HLOOKUP($A14&amp;" "&amp;$B14,Pontozás!$E$1:$CZ$13,Q$1,FALSE)</f>
        <v>2</v>
      </c>
      <c r="R14" s="48">
        <f ca="1">HLOOKUP($A14&amp;" "&amp;$B14,Pontozás!$E$1:$CZ$13,R$1,FALSE)</f>
        <v>0</v>
      </c>
      <c r="S14" s="47">
        <f ca="1">HLOOKUP($A14&amp;" "&amp;$B14,Pontozás!$E$1:$CZ$13,S$1,FALSE)</f>
        <v>0</v>
      </c>
    </row>
    <row r="15" spans="1:19" x14ac:dyDescent="0.35">
      <c r="A15" s="45" t="s">
        <v>51</v>
      </c>
      <c r="B15" s="45"/>
      <c r="C15" s="45"/>
      <c r="D15" s="45"/>
      <c r="E15" s="45"/>
      <c r="F15" s="45"/>
      <c r="G15" s="45"/>
      <c r="H15" s="46">
        <f ca="1">HLOOKUP($A15&amp;" "&amp;$B15,Pontozás!$E$1:$CZ$13,H$1,FALSE)</f>
        <v>47</v>
      </c>
      <c r="I15" s="47">
        <f ca="1">HLOOKUP($A15&amp;" "&amp;$B15,Pontozás!$E$1:$CZ$13,I$1,FALSE)</f>
        <v>47</v>
      </c>
      <c r="J15" s="48">
        <f ca="1">HLOOKUP($A15&amp;" "&amp;$B15,Pontozás!$E$1:$CZ$13,J$1,FALSE)</f>
        <v>5</v>
      </c>
      <c r="K15" s="48">
        <f ca="1">HLOOKUP($A15&amp;" "&amp;$B15,Pontozás!$E$1:$CZ$13,K$1,FALSE)</f>
        <v>13</v>
      </c>
      <c r="L15" s="48">
        <f ca="1">HLOOKUP($A15&amp;" "&amp;$B15,Pontozás!$E$1:$CZ$13,L$1,FALSE)</f>
        <v>11</v>
      </c>
      <c r="M15" s="48">
        <f ca="1">HLOOKUP($A15&amp;" "&amp;$B15,Pontozás!$E$1:$CZ$13,M$1,FALSE)</f>
        <v>4</v>
      </c>
      <c r="N15" s="48">
        <f ca="1">HLOOKUP($A15&amp;" "&amp;$B15,Pontozás!$E$1:$CZ$13,N$1,FALSE)</f>
        <v>5</v>
      </c>
      <c r="O15" s="48">
        <f ca="1">HLOOKUP($A15&amp;" "&amp;$B15,Pontozás!$E$1:$CZ$13,O$1,FALSE)</f>
        <v>6</v>
      </c>
      <c r="P15" s="48">
        <f ca="1">HLOOKUP($A15&amp;" "&amp;$B15,Pontozás!$E$1:$CZ$13,P$1,FALSE)</f>
        <v>3</v>
      </c>
      <c r="Q15" s="48">
        <f ca="1">HLOOKUP($A15&amp;" "&amp;$B15,Pontozás!$E$1:$CZ$13,Q$1,FALSE)</f>
        <v>0</v>
      </c>
      <c r="R15" s="48">
        <f ca="1">HLOOKUP($A15&amp;" "&amp;$B15,Pontozás!$E$1:$CZ$13,R$1,FALSE)</f>
        <v>0</v>
      </c>
      <c r="S15" s="47">
        <f ca="1">HLOOKUP($A15&amp;" "&amp;$B15,Pontozás!$E$1:$CZ$13,S$1,FALSE)</f>
        <v>0</v>
      </c>
    </row>
    <row r="16" spans="1:19" x14ac:dyDescent="0.35">
      <c r="A16" s="45" t="s">
        <v>52</v>
      </c>
      <c r="B16" s="45"/>
      <c r="C16" s="45"/>
      <c r="D16" s="45"/>
      <c r="E16" s="45"/>
      <c r="F16" s="45"/>
      <c r="G16" s="45"/>
      <c r="H16" s="46">
        <f ca="1">HLOOKUP($A16&amp;" "&amp;$B16,Pontozás!$E$1:$CZ$13,H$1,FALSE)</f>
        <v>85</v>
      </c>
      <c r="I16" s="47">
        <f ca="1">HLOOKUP($A16&amp;" "&amp;$B16,Pontozás!$E$1:$CZ$13,I$1,FALSE)</f>
        <v>85</v>
      </c>
      <c r="J16" s="48">
        <f ca="1">HLOOKUP($A16&amp;" "&amp;$B16,Pontozás!$E$1:$CZ$13,J$1,FALSE)</f>
        <v>5</v>
      </c>
      <c r="K16" s="48">
        <f ca="1">HLOOKUP($A16&amp;" "&amp;$B16,Pontozás!$E$1:$CZ$13,K$1,FALSE)</f>
        <v>15</v>
      </c>
      <c r="L16" s="48">
        <f ca="1">HLOOKUP($A16&amp;" "&amp;$B16,Pontozás!$E$1:$CZ$13,L$1,FALSE)</f>
        <v>0</v>
      </c>
      <c r="M16" s="48">
        <f ca="1">HLOOKUP($A16&amp;" "&amp;$B16,Pontozás!$E$1:$CZ$13,M$1,FALSE)</f>
        <v>7</v>
      </c>
      <c r="N16" s="48">
        <f ca="1">HLOOKUP($A16&amp;" "&amp;$B16,Pontozás!$E$1:$CZ$13,N$1,FALSE)</f>
        <v>10</v>
      </c>
      <c r="O16" s="48">
        <f ca="1">HLOOKUP($A16&amp;" "&amp;$B16,Pontozás!$E$1:$CZ$13,O$1,FALSE)</f>
        <v>10</v>
      </c>
      <c r="P16" s="48">
        <f ca="1">HLOOKUP($A16&amp;" "&amp;$B16,Pontozás!$E$1:$CZ$13,P$1,FALSE)</f>
        <v>18</v>
      </c>
      <c r="Q16" s="48">
        <f ca="1">HLOOKUP($A16&amp;" "&amp;$B16,Pontozás!$E$1:$CZ$13,Q$1,FALSE)</f>
        <v>5</v>
      </c>
      <c r="R16" s="48">
        <f ca="1">HLOOKUP($A16&amp;" "&amp;$B16,Pontozás!$E$1:$CZ$13,R$1,FALSE)</f>
        <v>15</v>
      </c>
      <c r="S16" s="47">
        <f ca="1">HLOOKUP($A16&amp;" "&amp;$B16,Pontozás!$E$1:$CZ$13,S$1,FALSE)</f>
        <v>0</v>
      </c>
    </row>
    <row r="17" spans="1:19" x14ac:dyDescent="0.35">
      <c r="A17" s="45" t="s">
        <v>53</v>
      </c>
      <c r="B17" s="45"/>
      <c r="C17" s="45"/>
      <c r="D17" s="45"/>
      <c r="E17" s="45"/>
      <c r="F17" s="45"/>
      <c r="G17" s="45"/>
      <c r="H17" s="46">
        <f ca="1">HLOOKUP($A17&amp;" "&amp;$B17,Pontozás!$E$1:$CZ$13,H$1,FALSE)</f>
        <v>69</v>
      </c>
      <c r="I17" s="47">
        <f ca="1">HLOOKUP($A17&amp;" "&amp;$B17,Pontozás!$E$1:$CZ$13,I$1,FALSE)</f>
        <v>57</v>
      </c>
      <c r="J17" s="48">
        <f ca="1">HLOOKUP($A17&amp;" "&amp;$B17,Pontozás!$E$1:$CZ$13,J$1,FALSE)</f>
        <v>5</v>
      </c>
      <c r="K17" s="48">
        <f ca="1">HLOOKUP($A17&amp;" "&amp;$B17,Pontozás!$E$1:$CZ$13,K$1,FALSE)</f>
        <v>15</v>
      </c>
      <c r="L17" s="48">
        <f ca="1">HLOOKUP($A17&amp;" "&amp;$B17,Pontozás!$E$1:$CZ$13,L$1,FALSE)</f>
        <v>10</v>
      </c>
      <c r="M17" s="48">
        <f ca="1">HLOOKUP($A17&amp;" "&amp;$B17,Pontozás!$E$1:$CZ$13,M$1,FALSE)</f>
        <v>2</v>
      </c>
      <c r="N17" s="48">
        <f ca="1">HLOOKUP($A17&amp;" "&amp;$B17,Pontozás!$E$1:$CZ$13,N$1,FALSE)</f>
        <v>10</v>
      </c>
      <c r="O17" s="48">
        <f ca="1">HLOOKUP($A17&amp;" "&amp;$B17,Pontozás!$E$1:$CZ$13,O$1,FALSE)</f>
        <v>6</v>
      </c>
      <c r="P17" s="48">
        <f ca="1">HLOOKUP($A17&amp;" "&amp;$B17,Pontozás!$E$1:$CZ$13,P$1,FALSE)</f>
        <v>0</v>
      </c>
      <c r="Q17" s="48">
        <f ca="1">HLOOKUP($A17&amp;" "&amp;$B17,Pontozás!$E$1:$CZ$13,Q$1,FALSE)</f>
        <v>0</v>
      </c>
      <c r="R17" s="48">
        <f ca="1">HLOOKUP($A17&amp;" "&amp;$B17,Pontozás!$E$1:$CZ$13,R$1,FALSE)</f>
        <v>9</v>
      </c>
      <c r="S17" s="47">
        <f ca="1">HLOOKUP($A17&amp;" "&amp;$B17,Pontozás!$E$1:$CZ$13,S$1,FALSE)</f>
        <v>12</v>
      </c>
    </row>
    <row r="18" spans="1:19" x14ac:dyDescent="0.35">
      <c r="A18" s="45" t="s">
        <v>54</v>
      </c>
      <c r="B18" s="45"/>
      <c r="C18" s="45"/>
      <c r="D18" s="45"/>
      <c r="E18" s="45"/>
      <c r="F18" s="45"/>
      <c r="G18" s="45"/>
      <c r="H18" s="46">
        <f ca="1">HLOOKUP($A18&amp;" "&amp;$B18,Pontozás!$E$1:$CZ$13,H$1,FALSE)</f>
        <v>75</v>
      </c>
      <c r="I18" s="47">
        <f ca="1">HLOOKUP($A18&amp;" "&amp;$B18,Pontozás!$E$1:$CZ$13,I$1,FALSE)</f>
        <v>66</v>
      </c>
      <c r="J18" s="48">
        <f ca="1">HLOOKUP($A18&amp;" "&amp;$B18,Pontozás!$E$1:$CZ$13,J$1,FALSE)</f>
        <v>5</v>
      </c>
      <c r="K18" s="48">
        <f ca="1">HLOOKUP($A18&amp;" "&amp;$B18,Pontozás!$E$1:$CZ$13,K$1,FALSE)</f>
        <v>6</v>
      </c>
      <c r="L18" s="48">
        <f ca="1">HLOOKUP($A18&amp;" "&amp;$B18,Pontozás!$E$1:$CZ$13,L$1,FALSE)</f>
        <v>11</v>
      </c>
      <c r="M18" s="48">
        <f ca="1">HLOOKUP($A18&amp;" "&amp;$B18,Pontozás!$E$1:$CZ$13,M$1,FALSE)</f>
        <v>12</v>
      </c>
      <c r="N18" s="48">
        <f ca="1">HLOOKUP($A18&amp;" "&amp;$B18,Pontozás!$E$1:$CZ$13,N$1,FALSE)</f>
        <v>11</v>
      </c>
      <c r="O18" s="48">
        <f ca="1">HLOOKUP($A18&amp;" "&amp;$B18,Pontozás!$E$1:$CZ$13,O$1,FALSE)</f>
        <v>9</v>
      </c>
      <c r="P18" s="48">
        <f ca="1">HLOOKUP($A18&amp;" "&amp;$B18,Pontozás!$E$1:$CZ$13,P$1,FALSE)</f>
        <v>4</v>
      </c>
      <c r="Q18" s="48">
        <f ca="1">HLOOKUP($A18&amp;" "&amp;$B18,Pontozás!$E$1:$CZ$13,Q$1,FALSE)</f>
        <v>0</v>
      </c>
      <c r="R18" s="48">
        <f ca="1">HLOOKUP($A18&amp;" "&amp;$B18,Pontozás!$E$1:$CZ$13,R$1,FALSE)</f>
        <v>8</v>
      </c>
      <c r="S18" s="47">
        <f ca="1">HLOOKUP($A18&amp;" "&amp;$B18,Pontozás!$E$1:$CZ$13,S$1,FALSE)</f>
        <v>9</v>
      </c>
    </row>
    <row r="19" spans="1:19" x14ac:dyDescent="0.35">
      <c r="A19" s="45" t="s">
        <v>55</v>
      </c>
      <c r="B19" s="45"/>
      <c r="C19" s="45"/>
      <c r="D19" s="45"/>
      <c r="E19" s="45"/>
      <c r="F19" s="45"/>
      <c r="G19" s="45"/>
      <c r="H19" s="46">
        <f ca="1">HLOOKUP($A19&amp;" "&amp;$B19,Pontozás!$E$1:$CZ$13,H$1,FALSE)</f>
        <v>51</v>
      </c>
      <c r="I19" s="47">
        <f ca="1">HLOOKUP($A19&amp;" "&amp;$B19,Pontozás!$E$1:$CZ$13,I$1,FALSE)</f>
        <v>51</v>
      </c>
      <c r="J19" s="48">
        <f ca="1">HLOOKUP($A19&amp;" "&amp;$B19,Pontozás!$E$1:$CZ$13,J$1,FALSE)</f>
        <v>5</v>
      </c>
      <c r="K19" s="48">
        <f ca="1">HLOOKUP($A19&amp;" "&amp;$B19,Pontozás!$E$1:$CZ$13,K$1,FALSE)</f>
        <v>12</v>
      </c>
      <c r="L19" s="48">
        <f ca="1">HLOOKUP($A19&amp;" "&amp;$B19,Pontozás!$E$1:$CZ$13,L$1,FALSE)</f>
        <v>8</v>
      </c>
      <c r="M19" s="48">
        <f ca="1">HLOOKUP($A19&amp;" "&amp;$B19,Pontozás!$E$1:$CZ$13,M$1,FALSE)</f>
        <v>6</v>
      </c>
      <c r="N19" s="48">
        <f ca="1">HLOOKUP($A19&amp;" "&amp;$B19,Pontozás!$E$1:$CZ$13,N$1,FALSE)</f>
        <v>8</v>
      </c>
      <c r="O19" s="48">
        <f ca="1">HLOOKUP($A19&amp;" "&amp;$B19,Pontozás!$E$1:$CZ$13,O$1,FALSE)</f>
        <v>9</v>
      </c>
      <c r="P19" s="48">
        <f ca="1">HLOOKUP($A19&amp;" "&amp;$B19,Pontozás!$E$1:$CZ$13,P$1,FALSE)</f>
        <v>0</v>
      </c>
      <c r="Q19" s="48">
        <f ca="1">HLOOKUP($A19&amp;" "&amp;$B19,Pontozás!$E$1:$CZ$13,Q$1,FALSE)</f>
        <v>0</v>
      </c>
      <c r="R19" s="48">
        <f ca="1">HLOOKUP($A19&amp;" "&amp;$B19,Pontozás!$E$1:$CZ$13,R$1,FALSE)</f>
        <v>3</v>
      </c>
      <c r="S19" s="47">
        <f ca="1">HLOOKUP($A19&amp;" "&amp;$B19,Pontozás!$E$1:$CZ$13,S$1,FALSE)</f>
        <v>0</v>
      </c>
    </row>
    <row r="20" spans="1:19" x14ac:dyDescent="0.35">
      <c r="A20" s="45" t="s">
        <v>56</v>
      </c>
      <c r="B20" s="45"/>
      <c r="C20" s="45"/>
      <c r="D20" s="45"/>
      <c r="E20" s="45"/>
      <c r="F20" s="45"/>
      <c r="G20" s="45"/>
      <c r="H20" s="46">
        <f ca="1">HLOOKUP($A20&amp;" "&amp;$B20,Pontozás!$E$1:$CZ$13,H$1,FALSE)</f>
        <v>34</v>
      </c>
      <c r="I20" s="47">
        <f ca="1">HLOOKUP($A20&amp;" "&amp;$B20,Pontozás!$E$1:$CZ$13,I$1,FALSE)</f>
        <v>33</v>
      </c>
      <c r="J20" s="48">
        <f ca="1">HLOOKUP($A20&amp;" "&amp;$B20,Pontozás!$E$1:$CZ$13,J$1,FALSE)</f>
        <v>5</v>
      </c>
      <c r="K20" s="48">
        <f ca="1">HLOOKUP($A20&amp;" "&amp;$B20,Pontozás!$E$1:$CZ$13,K$1,FALSE)</f>
        <v>7</v>
      </c>
      <c r="L20" s="48">
        <f ca="1">HLOOKUP($A20&amp;" "&amp;$B20,Pontozás!$E$1:$CZ$13,L$1,FALSE)</f>
        <v>11</v>
      </c>
      <c r="M20" s="48">
        <f ca="1">HLOOKUP($A20&amp;" "&amp;$B20,Pontozás!$E$1:$CZ$13,M$1,FALSE)</f>
        <v>0</v>
      </c>
      <c r="N20" s="48">
        <f ca="1">HLOOKUP($A20&amp;" "&amp;$B20,Pontozás!$E$1:$CZ$13,N$1,FALSE)</f>
        <v>0</v>
      </c>
      <c r="O20" s="48">
        <f ca="1">HLOOKUP($A20&amp;" "&amp;$B20,Pontozás!$E$1:$CZ$13,O$1,FALSE)</f>
        <v>10</v>
      </c>
      <c r="P20" s="48">
        <f ca="1">HLOOKUP($A20&amp;" "&amp;$B20,Pontozás!$E$1:$CZ$13,P$1,FALSE)</f>
        <v>0</v>
      </c>
      <c r="Q20" s="48">
        <f ca="1">HLOOKUP($A20&amp;" "&amp;$B20,Pontozás!$E$1:$CZ$13,Q$1,FALSE)</f>
        <v>0</v>
      </c>
      <c r="R20" s="48">
        <f ca="1">HLOOKUP($A20&amp;" "&amp;$B20,Pontozás!$E$1:$CZ$13,R$1,FALSE)</f>
        <v>0</v>
      </c>
      <c r="S20" s="47">
        <f ca="1">HLOOKUP($A20&amp;" "&amp;$B20,Pontozás!$E$1:$CZ$13,S$1,FALSE)</f>
        <v>1</v>
      </c>
    </row>
    <row r="21" spans="1:19" x14ac:dyDescent="0.35">
      <c r="A21" s="45" t="s">
        <v>57</v>
      </c>
      <c r="B21" s="45"/>
      <c r="C21" s="45"/>
      <c r="D21" s="45"/>
      <c r="E21" s="45"/>
      <c r="F21" s="45"/>
      <c r="G21" s="45"/>
      <c r="H21" s="46">
        <f ca="1">HLOOKUP($A21&amp;" "&amp;$B21,Pontozás!$E$1:$CZ$13,H$1,FALSE)</f>
        <v>125</v>
      </c>
      <c r="I21" s="47">
        <f ca="1">HLOOKUP($A21&amp;" "&amp;$B21,Pontozás!$E$1:$CZ$13,I$1,FALSE)</f>
        <v>101</v>
      </c>
      <c r="J21" s="48">
        <f ca="1">HLOOKUP($A21&amp;" "&amp;$B21,Pontozás!$E$1:$CZ$13,J$1,FALSE)</f>
        <v>5</v>
      </c>
      <c r="K21" s="48">
        <f ca="1">HLOOKUP($A21&amp;" "&amp;$B21,Pontozás!$E$1:$CZ$13,K$1,FALSE)</f>
        <v>12</v>
      </c>
      <c r="L21" s="48">
        <f ca="1">HLOOKUP($A21&amp;" "&amp;$B21,Pontozás!$E$1:$CZ$13,L$1,FALSE)</f>
        <v>13</v>
      </c>
      <c r="M21" s="48">
        <f ca="1">HLOOKUP($A21&amp;" "&amp;$B21,Pontozás!$E$1:$CZ$13,M$1,FALSE)</f>
        <v>12</v>
      </c>
      <c r="N21" s="48">
        <f ca="1">HLOOKUP($A21&amp;" "&amp;$B21,Pontozás!$E$1:$CZ$13,N$1,FALSE)</f>
        <v>14</v>
      </c>
      <c r="O21" s="48">
        <f ca="1">HLOOKUP($A21&amp;" "&amp;$B21,Pontozás!$E$1:$CZ$13,O$1,FALSE)</f>
        <v>10</v>
      </c>
      <c r="P21" s="48">
        <f ca="1">HLOOKUP($A21&amp;" "&amp;$B21,Pontozás!$E$1:$CZ$13,P$1,FALSE)</f>
        <v>15</v>
      </c>
      <c r="Q21" s="48">
        <f ca="1">HLOOKUP($A21&amp;" "&amp;$B21,Pontozás!$E$1:$CZ$13,Q$1,FALSE)</f>
        <v>5</v>
      </c>
      <c r="R21" s="48">
        <f ca="1">HLOOKUP($A21&amp;" "&amp;$B21,Pontozás!$E$1:$CZ$13,R$1,FALSE)</f>
        <v>15</v>
      </c>
      <c r="S21" s="47">
        <f ca="1">HLOOKUP($A21&amp;" "&amp;$B21,Pontozás!$E$1:$CZ$13,S$1,FALSE)</f>
        <v>24</v>
      </c>
    </row>
    <row r="22" spans="1:19" x14ac:dyDescent="0.35">
      <c r="A22" s="45" t="s">
        <v>58</v>
      </c>
      <c r="B22" s="45"/>
      <c r="C22" s="45"/>
      <c r="D22" s="45"/>
      <c r="E22" s="45"/>
      <c r="F22" s="45"/>
      <c r="G22" s="45"/>
      <c r="H22" s="46">
        <f ca="1">HLOOKUP($A22&amp;" "&amp;$B22,Pontozás!$E$1:$CZ$13,H$1,FALSE)</f>
        <v>116</v>
      </c>
      <c r="I22" s="47">
        <f ca="1">HLOOKUP($A22&amp;" "&amp;$B22,Pontozás!$E$1:$CZ$13,I$1,FALSE)</f>
        <v>97</v>
      </c>
      <c r="J22" s="48">
        <f ca="1">HLOOKUP($A22&amp;" "&amp;$B22,Pontozás!$E$1:$CZ$13,J$1,FALSE)</f>
        <v>5</v>
      </c>
      <c r="K22" s="48">
        <f ca="1">HLOOKUP($A22&amp;" "&amp;$B22,Pontozás!$E$1:$CZ$13,K$1,FALSE)</f>
        <v>15</v>
      </c>
      <c r="L22" s="48">
        <f ca="1">HLOOKUP($A22&amp;" "&amp;$B22,Pontozás!$E$1:$CZ$13,L$1,FALSE)</f>
        <v>14</v>
      </c>
      <c r="M22" s="48">
        <f ca="1">HLOOKUP($A22&amp;" "&amp;$B22,Pontozás!$E$1:$CZ$13,M$1,FALSE)</f>
        <v>12</v>
      </c>
      <c r="N22" s="48">
        <f ca="1">HLOOKUP($A22&amp;" "&amp;$B22,Pontozás!$E$1:$CZ$13,N$1,FALSE)</f>
        <v>14</v>
      </c>
      <c r="O22" s="48">
        <f ca="1">HLOOKUP($A22&amp;" "&amp;$B22,Pontozás!$E$1:$CZ$13,O$1,FALSE)</f>
        <v>10</v>
      </c>
      <c r="P22" s="48">
        <f ca="1">HLOOKUP($A22&amp;" "&amp;$B22,Pontozás!$E$1:$CZ$13,P$1,FALSE)</f>
        <v>7</v>
      </c>
      <c r="Q22" s="48">
        <f ca="1">HLOOKUP($A22&amp;" "&amp;$B22,Pontozás!$E$1:$CZ$13,Q$1,FALSE)</f>
        <v>5</v>
      </c>
      <c r="R22" s="48">
        <f ca="1">HLOOKUP($A22&amp;" "&amp;$B22,Pontozás!$E$1:$CZ$13,R$1,FALSE)</f>
        <v>15</v>
      </c>
      <c r="S22" s="47">
        <f ca="1">HLOOKUP($A22&amp;" "&amp;$B22,Pontozás!$E$1:$CZ$13,S$1,FALSE)</f>
        <v>19</v>
      </c>
    </row>
    <row r="23" spans="1:19" x14ac:dyDescent="0.35">
      <c r="A23" s="45" t="s">
        <v>59</v>
      </c>
      <c r="B23" s="45"/>
      <c r="C23" s="45"/>
      <c r="D23" s="45"/>
      <c r="E23" s="45"/>
      <c r="F23" s="45"/>
      <c r="G23" s="45"/>
      <c r="H23" s="46">
        <f ca="1">HLOOKUP($A23&amp;" "&amp;$B23,Pontozás!$E$1:$CZ$13,H$1,FALSE)</f>
        <v>44</v>
      </c>
      <c r="I23" s="47">
        <f ca="1">HLOOKUP($A23&amp;" "&amp;$B23,Pontozás!$E$1:$CZ$13,I$1,FALSE)</f>
        <v>44</v>
      </c>
      <c r="J23" s="48">
        <f ca="1">HLOOKUP($A23&amp;" "&amp;$B23,Pontozás!$E$1:$CZ$13,J$1,FALSE)</f>
        <v>5</v>
      </c>
      <c r="K23" s="48">
        <f ca="1">HLOOKUP($A23&amp;" "&amp;$B23,Pontozás!$E$1:$CZ$13,K$1,FALSE)</f>
        <v>15</v>
      </c>
      <c r="L23" s="48">
        <f ca="1">HLOOKUP($A23&amp;" "&amp;$B23,Pontozás!$E$1:$CZ$13,L$1,FALSE)</f>
        <v>14</v>
      </c>
      <c r="M23" s="48">
        <f ca="1">HLOOKUP($A23&amp;" "&amp;$B23,Pontozás!$E$1:$CZ$13,M$1,FALSE)</f>
        <v>0</v>
      </c>
      <c r="N23" s="48">
        <f ca="1">HLOOKUP($A23&amp;" "&amp;$B23,Pontozás!$E$1:$CZ$13,N$1,FALSE)</f>
        <v>0</v>
      </c>
      <c r="O23" s="48">
        <f ca="1">HLOOKUP($A23&amp;" "&amp;$B23,Pontozás!$E$1:$CZ$13,O$1,FALSE)</f>
        <v>0</v>
      </c>
      <c r="P23" s="48">
        <f ca="1">HLOOKUP($A23&amp;" "&amp;$B23,Pontozás!$E$1:$CZ$13,P$1,FALSE)</f>
        <v>0</v>
      </c>
      <c r="Q23" s="48">
        <f ca="1">HLOOKUP($A23&amp;" "&amp;$B23,Pontozás!$E$1:$CZ$13,Q$1,FALSE)</f>
        <v>0</v>
      </c>
      <c r="R23" s="48">
        <f ca="1">HLOOKUP($A23&amp;" "&amp;$B23,Pontozás!$E$1:$CZ$13,R$1,FALSE)</f>
        <v>10</v>
      </c>
      <c r="S23" s="47">
        <f ca="1">HLOOKUP($A23&amp;" "&amp;$B23,Pontozás!$E$1:$CZ$13,S$1,FALSE)</f>
        <v>0</v>
      </c>
    </row>
    <row r="24" spans="1:19" x14ac:dyDescent="0.35">
      <c r="A24" s="45" t="s">
        <v>60</v>
      </c>
      <c r="B24" s="45"/>
      <c r="C24" s="45"/>
      <c r="D24" s="45"/>
      <c r="E24" s="45"/>
      <c r="F24" s="45"/>
      <c r="G24" s="45"/>
      <c r="H24" s="46">
        <f ca="1">HLOOKUP($A24&amp;" "&amp;$B24,Pontozás!$E$1:$CZ$13,H$1,FALSE)</f>
        <v>96</v>
      </c>
      <c r="I24" s="47">
        <f ca="1">HLOOKUP($A24&amp;" "&amp;$B24,Pontozás!$E$1:$CZ$13,I$1,FALSE)</f>
        <v>96</v>
      </c>
      <c r="J24" s="48">
        <f ca="1">HLOOKUP($A24&amp;" "&amp;$B24,Pontozás!$E$1:$CZ$13,J$1,FALSE)</f>
        <v>5</v>
      </c>
      <c r="K24" s="48">
        <f ca="1">HLOOKUP($A24&amp;" "&amp;$B24,Pontozás!$E$1:$CZ$13,K$1,FALSE)</f>
        <v>10</v>
      </c>
      <c r="L24" s="48">
        <f ca="1">HLOOKUP($A24&amp;" "&amp;$B24,Pontozás!$E$1:$CZ$13,L$1,FALSE)</f>
        <v>14</v>
      </c>
      <c r="M24" s="48">
        <f ca="1">HLOOKUP($A24&amp;" "&amp;$B24,Pontozás!$E$1:$CZ$13,M$1,FALSE)</f>
        <v>12</v>
      </c>
      <c r="N24" s="48">
        <f ca="1">HLOOKUP($A24&amp;" "&amp;$B24,Pontozás!$E$1:$CZ$13,N$1,FALSE)</f>
        <v>14</v>
      </c>
      <c r="O24" s="48">
        <f ca="1">HLOOKUP($A24&amp;" "&amp;$B24,Pontozás!$E$1:$CZ$13,O$1,FALSE)</f>
        <v>10</v>
      </c>
      <c r="P24" s="48">
        <f ca="1">HLOOKUP($A24&amp;" "&amp;$B24,Pontozás!$E$1:$CZ$13,P$1,FALSE)</f>
        <v>13</v>
      </c>
      <c r="Q24" s="48">
        <f ca="1">HLOOKUP($A24&amp;" "&amp;$B24,Pontozás!$E$1:$CZ$13,Q$1,FALSE)</f>
        <v>4</v>
      </c>
      <c r="R24" s="48">
        <f ca="1">HLOOKUP($A24&amp;" "&amp;$B24,Pontozás!$E$1:$CZ$13,R$1,FALSE)</f>
        <v>14</v>
      </c>
      <c r="S24" s="47">
        <f ca="1">HLOOKUP($A24&amp;" "&amp;$B24,Pontozás!$E$1:$CZ$13,S$1,FALSE)</f>
        <v>0</v>
      </c>
    </row>
    <row r="25" spans="1:19" x14ac:dyDescent="0.35">
      <c r="A25" s="45" t="s">
        <v>61</v>
      </c>
      <c r="B25" s="45"/>
      <c r="C25" s="45"/>
      <c r="D25" s="45"/>
      <c r="E25" s="45"/>
      <c r="F25" s="45"/>
      <c r="G25" s="45"/>
      <c r="H25" s="46">
        <f ca="1">HLOOKUP($A25&amp;" "&amp;$B25,Pontozás!$E$1:$CZ$13,H$1,FALSE)</f>
        <v>97</v>
      </c>
      <c r="I25" s="47">
        <f ca="1">HLOOKUP($A25&amp;" "&amp;$B25,Pontozás!$E$1:$CZ$13,I$1,FALSE)</f>
        <v>73</v>
      </c>
      <c r="J25" s="48">
        <f ca="1">HLOOKUP($A25&amp;" "&amp;$B25,Pontozás!$E$1:$CZ$13,J$1,FALSE)</f>
        <v>5</v>
      </c>
      <c r="K25" s="48">
        <f ca="1">HLOOKUP($A25&amp;" "&amp;$B25,Pontozás!$E$1:$CZ$13,K$1,FALSE)</f>
        <v>7</v>
      </c>
      <c r="L25" s="48">
        <f ca="1">HLOOKUP($A25&amp;" "&amp;$B25,Pontozás!$E$1:$CZ$13,L$1,FALSE)</f>
        <v>2</v>
      </c>
      <c r="M25" s="48">
        <f ca="1">HLOOKUP($A25&amp;" "&amp;$B25,Pontozás!$E$1:$CZ$13,M$1,FALSE)</f>
        <v>12</v>
      </c>
      <c r="N25" s="48">
        <f ca="1">HLOOKUP($A25&amp;" "&amp;$B25,Pontozás!$E$1:$CZ$13,N$1,FALSE)</f>
        <v>10</v>
      </c>
      <c r="O25" s="48">
        <f ca="1">HLOOKUP($A25&amp;" "&amp;$B25,Pontozás!$E$1:$CZ$13,O$1,FALSE)</f>
        <v>10</v>
      </c>
      <c r="P25" s="48">
        <f ca="1">HLOOKUP($A25&amp;" "&amp;$B25,Pontozás!$E$1:$CZ$13,P$1,FALSE)</f>
        <v>7</v>
      </c>
      <c r="Q25" s="48">
        <f ca="1">HLOOKUP($A25&amp;" "&amp;$B25,Pontozás!$E$1:$CZ$13,Q$1,FALSE)</f>
        <v>5</v>
      </c>
      <c r="R25" s="48">
        <f ca="1">HLOOKUP($A25&amp;" "&amp;$B25,Pontozás!$E$1:$CZ$13,R$1,FALSE)</f>
        <v>15</v>
      </c>
      <c r="S25" s="47">
        <f ca="1">HLOOKUP($A25&amp;" "&amp;$B25,Pontozás!$E$1:$CZ$13,S$1,FALSE)</f>
        <v>24</v>
      </c>
    </row>
    <row r="26" spans="1:19" x14ac:dyDescent="0.35">
      <c r="A26" s="45" t="s">
        <v>62</v>
      </c>
      <c r="B26" s="45"/>
      <c r="C26" s="45"/>
      <c r="D26" s="45"/>
      <c r="E26" s="45"/>
      <c r="F26" s="45"/>
      <c r="G26" s="45"/>
      <c r="H26" s="46">
        <f ca="1">HLOOKUP($A26&amp;" "&amp;$B26,Pontozás!$E$1:$CZ$13,H$1,FALSE)</f>
        <v>75</v>
      </c>
      <c r="I26" s="47">
        <f ca="1">HLOOKUP($A26&amp;" "&amp;$B26,Pontozás!$E$1:$CZ$13,I$1,FALSE)</f>
        <v>63</v>
      </c>
      <c r="J26" s="48">
        <f ca="1">HLOOKUP($A26&amp;" "&amp;$B26,Pontozás!$E$1:$CZ$13,J$1,FALSE)</f>
        <v>5</v>
      </c>
      <c r="K26" s="48">
        <f ca="1">HLOOKUP($A26&amp;" "&amp;$B26,Pontozás!$E$1:$CZ$13,K$1,FALSE)</f>
        <v>13</v>
      </c>
      <c r="L26" s="48">
        <f ca="1">HLOOKUP($A26&amp;" "&amp;$B26,Pontozás!$E$1:$CZ$13,L$1,FALSE)</f>
        <v>13</v>
      </c>
      <c r="M26" s="48">
        <f ca="1">HLOOKUP($A26&amp;" "&amp;$B26,Pontozás!$E$1:$CZ$13,M$1,FALSE)</f>
        <v>3</v>
      </c>
      <c r="N26" s="48">
        <f ca="1">HLOOKUP($A26&amp;" "&amp;$B26,Pontozás!$E$1:$CZ$13,N$1,FALSE)</f>
        <v>8</v>
      </c>
      <c r="O26" s="48">
        <f ca="1">HLOOKUP($A26&amp;" "&amp;$B26,Pontozás!$E$1:$CZ$13,O$1,FALSE)</f>
        <v>10</v>
      </c>
      <c r="P26" s="48">
        <f ca="1">HLOOKUP($A26&amp;" "&amp;$B26,Pontozás!$E$1:$CZ$13,P$1,FALSE)</f>
        <v>1</v>
      </c>
      <c r="Q26" s="48">
        <f ca="1">HLOOKUP($A26&amp;" "&amp;$B26,Pontozás!$E$1:$CZ$13,Q$1,FALSE)</f>
        <v>0</v>
      </c>
      <c r="R26" s="48">
        <f ca="1">HLOOKUP($A26&amp;" "&amp;$B26,Pontozás!$E$1:$CZ$13,R$1,FALSE)</f>
        <v>10</v>
      </c>
      <c r="S26" s="47">
        <f ca="1">HLOOKUP($A26&amp;" "&amp;$B26,Pontozás!$E$1:$CZ$13,S$1,FALSE)</f>
        <v>12</v>
      </c>
    </row>
    <row r="27" spans="1:19" x14ac:dyDescent="0.35">
      <c r="A27" s="45" t="s">
        <v>63</v>
      </c>
      <c r="B27" s="45"/>
      <c r="C27" s="45"/>
      <c r="D27" s="45"/>
      <c r="E27" s="45"/>
      <c r="F27" s="45"/>
      <c r="G27" s="45"/>
      <c r="H27" s="46">
        <f ca="1">HLOOKUP($A27&amp;" "&amp;$B27,Pontozás!$E$1:$CZ$13,H$1,FALSE)</f>
        <v>90</v>
      </c>
      <c r="I27" s="47">
        <f ca="1">HLOOKUP($A27&amp;" "&amp;$B27,Pontozás!$E$1:$CZ$13,I$1,FALSE)</f>
        <v>75</v>
      </c>
      <c r="J27" s="48">
        <f ca="1">HLOOKUP($A27&amp;" "&amp;$B27,Pontozás!$E$1:$CZ$13,J$1,FALSE)</f>
        <v>4</v>
      </c>
      <c r="K27" s="48">
        <f ca="1">HLOOKUP($A27&amp;" "&amp;$B27,Pontozás!$E$1:$CZ$13,K$1,FALSE)</f>
        <v>15</v>
      </c>
      <c r="L27" s="48">
        <f ca="1">HLOOKUP($A27&amp;" "&amp;$B27,Pontozás!$E$1:$CZ$13,L$1,FALSE)</f>
        <v>13</v>
      </c>
      <c r="M27" s="48">
        <f ca="1">HLOOKUP($A27&amp;" "&amp;$B27,Pontozás!$E$1:$CZ$13,M$1,FALSE)</f>
        <v>12</v>
      </c>
      <c r="N27" s="48">
        <f ca="1">HLOOKUP($A27&amp;" "&amp;$B27,Pontozás!$E$1:$CZ$13,N$1,FALSE)</f>
        <v>7</v>
      </c>
      <c r="O27" s="48">
        <f ca="1">HLOOKUP($A27&amp;" "&amp;$B27,Pontozás!$E$1:$CZ$13,O$1,FALSE)</f>
        <v>8</v>
      </c>
      <c r="P27" s="48">
        <f ca="1">HLOOKUP($A27&amp;" "&amp;$B27,Pontozás!$E$1:$CZ$13,P$1,FALSE)</f>
        <v>5</v>
      </c>
      <c r="Q27" s="48">
        <f ca="1">HLOOKUP($A27&amp;" "&amp;$B27,Pontozás!$E$1:$CZ$13,Q$1,FALSE)</f>
        <v>0</v>
      </c>
      <c r="R27" s="48">
        <f ca="1">HLOOKUP($A27&amp;" "&amp;$B27,Pontozás!$E$1:$CZ$13,R$1,FALSE)</f>
        <v>11</v>
      </c>
      <c r="S27" s="47">
        <f ca="1">HLOOKUP($A27&amp;" "&amp;$B27,Pontozás!$E$1:$CZ$13,S$1,FALSE)</f>
        <v>15</v>
      </c>
    </row>
    <row r="28" spans="1:19" x14ac:dyDescent="0.35">
      <c r="A28" s="45" t="s">
        <v>64</v>
      </c>
      <c r="B28" s="45"/>
      <c r="C28" s="45"/>
      <c r="D28" s="45"/>
      <c r="E28" s="45"/>
      <c r="F28" s="45"/>
      <c r="G28" s="45"/>
      <c r="H28" s="46">
        <f ca="1">HLOOKUP($A28&amp;" "&amp;$B28,Pontozás!$E$1:$CZ$13,H$1,FALSE)</f>
        <v>87</v>
      </c>
      <c r="I28" s="47">
        <f ca="1">HLOOKUP($A28&amp;" "&amp;$B28,Pontozás!$E$1:$CZ$13,I$1,FALSE)</f>
        <v>85</v>
      </c>
      <c r="J28" s="48">
        <f ca="1">HLOOKUP($A28&amp;" "&amp;$B28,Pontozás!$E$1:$CZ$13,J$1,FALSE)</f>
        <v>5</v>
      </c>
      <c r="K28" s="48">
        <f ca="1">HLOOKUP($A28&amp;" "&amp;$B28,Pontozás!$E$1:$CZ$13,K$1,FALSE)</f>
        <v>14</v>
      </c>
      <c r="L28" s="48">
        <f ca="1">HLOOKUP($A28&amp;" "&amp;$B28,Pontozás!$E$1:$CZ$13,L$1,FALSE)</f>
        <v>14</v>
      </c>
      <c r="M28" s="48">
        <f ca="1">HLOOKUP($A28&amp;" "&amp;$B28,Pontozás!$E$1:$CZ$13,M$1,FALSE)</f>
        <v>12</v>
      </c>
      <c r="N28" s="48">
        <f ca="1">HLOOKUP($A28&amp;" "&amp;$B28,Pontozás!$E$1:$CZ$13,N$1,FALSE)</f>
        <v>11</v>
      </c>
      <c r="O28" s="48">
        <f ca="1">HLOOKUP($A28&amp;" "&amp;$B28,Pontozás!$E$1:$CZ$13,O$1,FALSE)</f>
        <v>10</v>
      </c>
      <c r="P28" s="48">
        <f ca="1">HLOOKUP($A28&amp;" "&amp;$B28,Pontozás!$E$1:$CZ$13,P$1,FALSE)</f>
        <v>4</v>
      </c>
      <c r="Q28" s="48">
        <f ca="1">HLOOKUP($A28&amp;" "&amp;$B28,Pontozás!$E$1:$CZ$13,Q$1,FALSE)</f>
        <v>3</v>
      </c>
      <c r="R28" s="48">
        <f ca="1">HLOOKUP($A28&amp;" "&amp;$B28,Pontozás!$E$1:$CZ$13,R$1,FALSE)</f>
        <v>12</v>
      </c>
      <c r="S28" s="47">
        <f ca="1">HLOOKUP($A28&amp;" "&amp;$B28,Pontozás!$E$1:$CZ$13,S$1,FALSE)</f>
        <v>2</v>
      </c>
    </row>
    <row r="29" spans="1:19" x14ac:dyDescent="0.35">
      <c r="A29" s="45" t="s">
        <v>65</v>
      </c>
      <c r="B29" s="45"/>
      <c r="C29" s="45"/>
      <c r="D29" s="45"/>
      <c r="E29" s="45"/>
      <c r="F29" s="45"/>
      <c r="G29" s="45"/>
      <c r="H29" s="46">
        <f ca="1">HLOOKUP($A29&amp;" "&amp;$B29,Pontozás!$E$1:$CZ$13,H$1,FALSE)</f>
        <v>84</v>
      </c>
      <c r="I29" s="47">
        <f ca="1">HLOOKUP($A29&amp;" "&amp;$B29,Pontozás!$E$1:$CZ$13,I$1,FALSE)</f>
        <v>84</v>
      </c>
      <c r="J29" s="48">
        <f ca="1">HLOOKUP($A29&amp;" "&amp;$B29,Pontozás!$E$1:$CZ$13,J$1,FALSE)</f>
        <v>4</v>
      </c>
      <c r="K29" s="48">
        <f ca="1">HLOOKUP($A29&amp;" "&amp;$B29,Pontozás!$E$1:$CZ$13,K$1,FALSE)</f>
        <v>13</v>
      </c>
      <c r="L29" s="48">
        <f ca="1">HLOOKUP($A29&amp;" "&amp;$B29,Pontozás!$E$1:$CZ$13,L$1,FALSE)</f>
        <v>10</v>
      </c>
      <c r="M29" s="48">
        <f ca="1">HLOOKUP($A29&amp;" "&amp;$B29,Pontozás!$E$1:$CZ$13,M$1,FALSE)</f>
        <v>12</v>
      </c>
      <c r="N29" s="48">
        <f ca="1">HLOOKUP($A29&amp;" "&amp;$B29,Pontozás!$E$1:$CZ$13,N$1,FALSE)</f>
        <v>13</v>
      </c>
      <c r="O29" s="48">
        <f ca="1">HLOOKUP($A29&amp;" "&amp;$B29,Pontozás!$E$1:$CZ$13,O$1,FALSE)</f>
        <v>10</v>
      </c>
      <c r="P29" s="48">
        <f ca="1">HLOOKUP($A29&amp;" "&amp;$B29,Pontozás!$E$1:$CZ$13,P$1,FALSE)</f>
        <v>7</v>
      </c>
      <c r="Q29" s="48">
        <f ca="1">HLOOKUP($A29&amp;" "&amp;$B29,Pontozás!$E$1:$CZ$13,Q$1,FALSE)</f>
        <v>4</v>
      </c>
      <c r="R29" s="48">
        <f ca="1">HLOOKUP($A29&amp;" "&amp;$B29,Pontozás!$E$1:$CZ$13,R$1,FALSE)</f>
        <v>11</v>
      </c>
      <c r="S29" s="47">
        <f ca="1">HLOOKUP($A29&amp;" "&amp;$B29,Pontozás!$E$1:$CZ$13,S$1,FALSE)</f>
        <v>0</v>
      </c>
    </row>
    <row r="30" spans="1:19" x14ac:dyDescent="0.35">
      <c r="A30" s="45" t="s">
        <v>66</v>
      </c>
      <c r="B30" s="45"/>
      <c r="C30" s="45"/>
      <c r="D30" s="45"/>
      <c r="E30" s="45"/>
      <c r="F30" s="45"/>
      <c r="G30" s="45"/>
      <c r="H30" s="46">
        <f ca="1">HLOOKUP($A30&amp;" "&amp;$B30,Pontozás!$E$1:$CZ$13,H$1,FALSE)</f>
        <v>123</v>
      </c>
      <c r="I30" s="47">
        <f ca="1">HLOOKUP($A30&amp;" "&amp;$B30,Pontozás!$E$1:$CZ$13,I$1,FALSE)</f>
        <v>99</v>
      </c>
      <c r="J30" s="48">
        <f ca="1">HLOOKUP($A30&amp;" "&amp;$B30,Pontozás!$E$1:$CZ$13,J$1,FALSE)</f>
        <v>5</v>
      </c>
      <c r="K30" s="48">
        <f ca="1">HLOOKUP($A30&amp;" "&amp;$B30,Pontozás!$E$1:$CZ$13,K$1,FALSE)</f>
        <v>14</v>
      </c>
      <c r="L30" s="48">
        <f ca="1">HLOOKUP($A30&amp;" "&amp;$B30,Pontozás!$E$1:$CZ$13,L$1,FALSE)</f>
        <v>10</v>
      </c>
      <c r="M30" s="48">
        <f ca="1">HLOOKUP($A30&amp;" "&amp;$B30,Pontozás!$E$1:$CZ$13,M$1,FALSE)</f>
        <v>12</v>
      </c>
      <c r="N30" s="48">
        <f ca="1">HLOOKUP($A30&amp;" "&amp;$B30,Pontozás!$E$1:$CZ$13,N$1,FALSE)</f>
        <v>14</v>
      </c>
      <c r="O30" s="48">
        <f ca="1">HLOOKUP($A30&amp;" "&amp;$B30,Pontozás!$E$1:$CZ$13,O$1,FALSE)</f>
        <v>10</v>
      </c>
      <c r="P30" s="48">
        <f ca="1">HLOOKUP($A30&amp;" "&amp;$B30,Pontozás!$E$1:$CZ$13,P$1,FALSE)</f>
        <v>14</v>
      </c>
      <c r="Q30" s="48">
        <f ca="1">HLOOKUP($A30&amp;" "&amp;$B30,Pontozás!$E$1:$CZ$13,Q$1,FALSE)</f>
        <v>5</v>
      </c>
      <c r="R30" s="48">
        <f ca="1">HLOOKUP($A30&amp;" "&amp;$B30,Pontozás!$E$1:$CZ$13,R$1,FALSE)</f>
        <v>15</v>
      </c>
      <c r="S30" s="47">
        <f ca="1">HLOOKUP($A30&amp;" "&amp;$B30,Pontozás!$E$1:$CZ$13,S$1,FALSE)</f>
        <v>24</v>
      </c>
    </row>
    <row r="31" spans="1:19" x14ac:dyDescent="0.35">
      <c r="A31" s="45" t="s">
        <v>67</v>
      </c>
      <c r="B31" s="45"/>
      <c r="C31" s="45"/>
      <c r="D31" s="45"/>
      <c r="E31" s="45"/>
      <c r="F31" s="45"/>
      <c r="G31" s="45"/>
      <c r="H31" s="46">
        <f ca="1">HLOOKUP($A31&amp;" "&amp;$B31,Pontozás!$E$1:$CZ$13,H$1,FALSE)</f>
        <v>57</v>
      </c>
      <c r="I31" s="47">
        <f ca="1">HLOOKUP($A31&amp;" "&amp;$B31,Pontozás!$E$1:$CZ$13,I$1,FALSE)</f>
        <v>57</v>
      </c>
      <c r="J31" s="48">
        <f ca="1">HLOOKUP($A31&amp;" "&amp;$B31,Pontozás!$E$1:$CZ$13,J$1,FALSE)</f>
        <v>5</v>
      </c>
      <c r="K31" s="48">
        <f ca="1">HLOOKUP($A31&amp;" "&amp;$B31,Pontozás!$E$1:$CZ$13,K$1,FALSE)</f>
        <v>13</v>
      </c>
      <c r="L31" s="48">
        <f ca="1">HLOOKUP($A31&amp;" "&amp;$B31,Pontozás!$E$1:$CZ$13,L$1,FALSE)</f>
        <v>10</v>
      </c>
      <c r="M31" s="48">
        <f ca="1">HLOOKUP($A31&amp;" "&amp;$B31,Pontozás!$E$1:$CZ$13,M$1,FALSE)</f>
        <v>4</v>
      </c>
      <c r="N31" s="48">
        <f ca="1">HLOOKUP($A31&amp;" "&amp;$B31,Pontozás!$E$1:$CZ$13,N$1,FALSE)</f>
        <v>8</v>
      </c>
      <c r="O31" s="48">
        <f ca="1">HLOOKUP($A31&amp;" "&amp;$B31,Pontozás!$E$1:$CZ$13,O$1,FALSE)</f>
        <v>10</v>
      </c>
      <c r="P31" s="48">
        <f ca="1">HLOOKUP($A31&amp;" "&amp;$B31,Pontozás!$E$1:$CZ$13,P$1,FALSE)</f>
        <v>7</v>
      </c>
      <c r="Q31" s="48">
        <f ca="1">HLOOKUP($A31&amp;" "&amp;$B31,Pontozás!$E$1:$CZ$13,Q$1,FALSE)</f>
        <v>0</v>
      </c>
      <c r="R31" s="48">
        <f ca="1">HLOOKUP($A31&amp;" "&amp;$B31,Pontozás!$E$1:$CZ$13,R$1,FALSE)</f>
        <v>0</v>
      </c>
      <c r="S31" s="47">
        <f ca="1">HLOOKUP($A31&amp;" "&amp;$B31,Pontozás!$E$1:$CZ$13,S$1,FALSE)</f>
        <v>0</v>
      </c>
    </row>
    <row r="32" spans="1:19" x14ac:dyDescent="0.35">
      <c r="A32" s="45" t="s">
        <v>68</v>
      </c>
      <c r="B32" s="45"/>
      <c r="C32" s="45"/>
      <c r="D32" s="45"/>
      <c r="E32" s="45"/>
      <c r="F32" s="45"/>
      <c r="G32" s="45"/>
      <c r="H32" s="46">
        <f ca="1">HLOOKUP($A32&amp;" "&amp;$B32,Pontozás!$E$1:$CZ$13,H$1,FALSE)</f>
        <v>75</v>
      </c>
      <c r="I32" s="47">
        <f ca="1">HLOOKUP($A32&amp;" "&amp;$B32,Pontozás!$E$1:$CZ$13,I$1,FALSE)</f>
        <v>70</v>
      </c>
      <c r="J32" s="48">
        <f ca="1">HLOOKUP($A32&amp;" "&amp;$B32,Pontozás!$E$1:$CZ$13,J$1,FALSE)</f>
        <v>5</v>
      </c>
      <c r="K32" s="48">
        <f ca="1">HLOOKUP($A32&amp;" "&amp;$B32,Pontozás!$E$1:$CZ$13,K$1,FALSE)</f>
        <v>12</v>
      </c>
      <c r="L32" s="48">
        <f ca="1">HLOOKUP($A32&amp;" "&amp;$B32,Pontozás!$E$1:$CZ$13,L$1,FALSE)</f>
        <v>13</v>
      </c>
      <c r="M32" s="48">
        <f ca="1">HLOOKUP($A32&amp;" "&amp;$B32,Pontozás!$E$1:$CZ$13,M$1,FALSE)</f>
        <v>2</v>
      </c>
      <c r="N32" s="48">
        <f ca="1">HLOOKUP($A32&amp;" "&amp;$B32,Pontozás!$E$1:$CZ$13,N$1,FALSE)</f>
        <v>12</v>
      </c>
      <c r="O32" s="48">
        <f ca="1">HLOOKUP($A32&amp;" "&amp;$B32,Pontozás!$E$1:$CZ$13,O$1,FALSE)</f>
        <v>10</v>
      </c>
      <c r="P32" s="48">
        <f ca="1">HLOOKUP($A32&amp;" "&amp;$B32,Pontozás!$E$1:$CZ$13,P$1,FALSE)</f>
        <v>6</v>
      </c>
      <c r="Q32" s="48">
        <f ca="1">HLOOKUP($A32&amp;" "&amp;$B32,Pontozás!$E$1:$CZ$13,Q$1,FALSE)</f>
        <v>0</v>
      </c>
      <c r="R32" s="48">
        <f ca="1">HLOOKUP($A32&amp;" "&amp;$B32,Pontozás!$E$1:$CZ$13,R$1,FALSE)</f>
        <v>10</v>
      </c>
      <c r="S32" s="47">
        <f ca="1">HLOOKUP($A32&amp;" "&amp;$B32,Pontozás!$E$1:$CZ$13,S$1,FALSE)</f>
        <v>5</v>
      </c>
    </row>
    <row r="33" spans="1:19" x14ac:dyDescent="0.35">
      <c r="A33" s="45" t="s">
        <v>69</v>
      </c>
      <c r="B33" s="45"/>
      <c r="C33" s="45"/>
      <c r="D33" s="45"/>
      <c r="E33" s="45"/>
      <c r="F33" s="45"/>
      <c r="G33" s="45"/>
      <c r="H33" s="46">
        <f ca="1">HLOOKUP($A33&amp;" "&amp;$B33,Pontozás!$E$1:$CZ$13,H$1,FALSE)</f>
        <v>65</v>
      </c>
      <c r="I33" s="47">
        <f ca="1">HLOOKUP($A33&amp;" "&amp;$B33,Pontozás!$E$1:$CZ$13,I$1,FALSE)</f>
        <v>63</v>
      </c>
      <c r="J33" s="48">
        <f ca="1">HLOOKUP($A33&amp;" "&amp;$B33,Pontozás!$E$1:$CZ$13,J$1,FALSE)</f>
        <v>5</v>
      </c>
      <c r="K33" s="48">
        <f ca="1">HLOOKUP($A33&amp;" "&amp;$B33,Pontozás!$E$1:$CZ$13,K$1,FALSE)</f>
        <v>11</v>
      </c>
      <c r="L33" s="48">
        <f ca="1">HLOOKUP($A33&amp;" "&amp;$B33,Pontozás!$E$1:$CZ$13,L$1,FALSE)</f>
        <v>10</v>
      </c>
      <c r="M33" s="48">
        <f ca="1">HLOOKUP($A33&amp;" "&amp;$B33,Pontozás!$E$1:$CZ$13,M$1,FALSE)</f>
        <v>4</v>
      </c>
      <c r="N33" s="48">
        <f ca="1">HLOOKUP($A33&amp;" "&amp;$B33,Pontozás!$E$1:$CZ$13,N$1,FALSE)</f>
        <v>10</v>
      </c>
      <c r="O33" s="48">
        <f ca="1">HLOOKUP($A33&amp;" "&amp;$B33,Pontozás!$E$1:$CZ$13,O$1,FALSE)</f>
        <v>10</v>
      </c>
      <c r="P33" s="48">
        <f ca="1">HLOOKUP($A33&amp;" "&amp;$B33,Pontozás!$E$1:$CZ$13,P$1,FALSE)</f>
        <v>3</v>
      </c>
      <c r="Q33" s="48">
        <f ca="1">HLOOKUP($A33&amp;" "&amp;$B33,Pontozás!$E$1:$CZ$13,Q$1,FALSE)</f>
        <v>0</v>
      </c>
      <c r="R33" s="48">
        <f ca="1">HLOOKUP($A33&amp;" "&amp;$B33,Pontozás!$E$1:$CZ$13,R$1,FALSE)</f>
        <v>10</v>
      </c>
      <c r="S33" s="47">
        <f ca="1">HLOOKUP($A33&amp;" "&amp;$B33,Pontozás!$E$1:$CZ$13,S$1,FALSE)</f>
        <v>2</v>
      </c>
    </row>
    <row r="34" spans="1:19" x14ac:dyDescent="0.35">
      <c r="A34" s="45" t="s">
        <v>70</v>
      </c>
      <c r="B34" s="45"/>
      <c r="C34" s="45"/>
      <c r="D34" s="45"/>
      <c r="E34" s="45"/>
      <c r="F34" s="45"/>
      <c r="G34" s="45"/>
      <c r="H34" s="46">
        <f ca="1">HLOOKUP($A34&amp;" "&amp;$B34,Pontozás!$E$1:$CZ$13,H$1,FALSE)</f>
        <v>65</v>
      </c>
      <c r="I34" s="47">
        <f ca="1">HLOOKUP($A34&amp;" "&amp;$B34,Pontozás!$E$1:$CZ$13,I$1,FALSE)</f>
        <v>65</v>
      </c>
      <c r="J34" s="48">
        <f ca="1">HLOOKUP($A34&amp;" "&amp;$B34,Pontozás!$E$1:$CZ$13,J$1,FALSE)</f>
        <v>5</v>
      </c>
      <c r="K34" s="48">
        <f ca="1">HLOOKUP($A34&amp;" "&amp;$B34,Pontozás!$E$1:$CZ$13,K$1,FALSE)</f>
        <v>14</v>
      </c>
      <c r="L34" s="48">
        <f ca="1">HLOOKUP($A34&amp;" "&amp;$B34,Pontozás!$E$1:$CZ$13,L$1,FALSE)</f>
        <v>13</v>
      </c>
      <c r="M34" s="48">
        <f ca="1">HLOOKUP($A34&amp;" "&amp;$B34,Pontozás!$E$1:$CZ$13,M$1,FALSE)</f>
        <v>2</v>
      </c>
      <c r="N34" s="48">
        <f ca="1">HLOOKUP($A34&amp;" "&amp;$B34,Pontozás!$E$1:$CZ$13,N$1,FALSE)</f>
        <v>10</v>
      </c>
      <c r="O34" s="48">
        <f ca="1">HLOOKUP($A34&amp;" "&amp;$B34,Pontozás!$E$1:$CZ$13,O$1,FALSE)</f>
        <v>8</v>
      </c>
      <c r="P34" s="48">
        <f ca="1">HLOOKUP($A34&amp;" "&amp;$B34,Pontozás!$E$1:$CZ$13,P$1,FALSE)</f>
        <v>4</v>
      </c>
      <c r="Q34" s="48">
        <f ca="1">HLOOKUP($A34&amp;" "&amp;$B34,Pontozás!$E$1:$CZ$13,Q$1,FALSE)</f>
        <v>4</v>
      </c>
      <c r="R34" s="48">
        <f ca="1">HLOOKUP($A34&amp;" "&amp;$B34,Pontozás!$E$1:$CZ$13,R$1,FALSE)</f>
        <v>5</v>
      </c>
      <c r="S34" s="47">
        <f ca="1">HLOOKUP($A34&amp;" "&amp;$B34,Pontozás!$E$1:$CZ$13,S$1,FALSE)</f>
        <v>0</v>
      </c>
    </row>
    <row r="35" spans="1:19" x14ac:dyDescent="0.35">
      <c r="A35" s="45" t="s">
        <v>71</v>
      </c>
      <c r="B35" s="45"/>
      <c r="C35" s="45"/>
      <c r="D35" s="45"/>
      <c r="E35" s="45"/>
      <c r="F35" s="45"/>
      <c r="G35" s="45"/>
      <c r="H35" s="46">
        <f ca="1">HLOOKUP($A35&amp;" "&amp;$B35,Pontozás!$E$1:$CZ$13,H$1,FALSE)</f>
        <v>67</v>
      </c>
      <c r="I35" s="47">
        <f ca="1">HLOOKUP($A35&amp;" "&amp;$B35,Pontozás!$E$1:$CZ$13,I$1,FALSE)</f>
        <v>67</v>
      </c>
      <c r="J35" s="48">
        <f ca="1">HLOOKUP($A35&amp;" "&amp;$B35,Pontozás!$E$1:$CZ$13,J$1,FALSE)</f>
        <v>5</v>
      </c>
      <c r="K35" s="48">
        <f ca="1">HLOOKUP($A35&amp;" "&amp;$B35,Pontozás!$E$1:$CZ$13,K$1,FALSE)</f>
        <v>14</v>
      </c>
      <c r="L35" s="48">
        <f ca="1">HLOOKUP($A35&amp;" "&amp;$B35,Pontozás!$E$1:$CZ$13,L$1,FALSE)</f>
        <v>12</v>
      </c>
      <c r="M35" s="48">
        <f ca="1">HLOOKUP($A35&amp;" "&amp;$B35,Pontozás!$E$1:$CZ$13,M$1,FALSE)</f>
        <v>7</v>
      </c>
      <c r="N35" s="48">
        <f ca="1">HLOOKUP($A35&amp;" "&amp;$B35,Pontozás!$E$1:$CZ$13,N$1,FALSE)</f>
        <v>14</v>
      </c>
      <c r="O35" s="48">
        <f ca="1">HLOOKUP($A35&amp;" "&amp;$B35,Pontozás!$E$1:$CZ$13,O$1,FALSE)</f>
        <v>10</v>
      </c>
      <c r="P35" s="48">
        <f ca="1">HLOOKUP($A35&amp;" "&amp;$B35,Pontozás!$E$1:$CZ$13,P$1,FALSE)</f>
        <v>0</v>
      </c>
      <c r="Q35" s="48">
        <f ca="1">HLOOKUP($A35&amp;" "&amp;$B35,Pontozás!$E$1:$CZ$13,Q$1,FALSE)</f>
        <v>0</v>
      </c>
      <c r="R35" s="48">
        <f ca="1">HLOOKUP($A35&amp;" "&amp;$B35,Pontozás!$E$1:$CZ$13,R$1,FALSE)</f>
        <v>5</v>
      </c>
      <c r="S35" s="47">
        <f ca="1">HLOOKUP($A35&amp;" "&amp;$B35,Pontozás!$E$1:$CZ$13,S$1,FALSE)</f>
        <v>0</v>
      </c>
    </row>
    <row r="36" spans="1:19" x14ac:dyDescent="0.35">
      <c r="A36" s="45" t="s">
        <v>72</v>
      </c>
      <c r="B36" s="45"/>
      <c r="C36" s="45"/>
      <c r="D36" s="45"/>
      <c r="E36" s="45"/>
      <c r="F36" s="45"/>
      <c r="G36" s="45"/>
      <c r="H36" s="46">
        <f ca="1">HLOOKUP($A36&amp;" "&amp;$B36,Pontozás!$E$1:$CZ$13,H$1,FALSE)</f>
        <v>55</v>
      </c>
      <c r="I36" s="47">
        <f ca="1">HLOOKUP($A36&amp;" "&amp;$B36,Pontozás!$E$1:$CZ$13,I$1,FALSE)</f>
        <v>55</v>
      </c>
      <c r="J36" s="48">
        <f ca="1">HLOOKUP($A36&amp;" "&amp;$B36,Pontozás!$E$1:$CZ$13,J$1,FALSE)</f>
        <v>5</v>
      </c>
      <c r="K36" s="48">
        <f ca="1">HLOOKUP($A36&amp;" "&amp;$B36,Pontozás!$E$1:$CZ$13,K$1,FALSE)</f>
        <v>15</v>
      </c>
      <c r="L36" s="48">
        <f ca="1">HLOOKUP($A36&amp;" "&amp;$B36,Pontozás!$E$1:$CZ$13,L$1,FALSE)</f>
        <v>14</v>
      </c>
      <c r="M36" s="48">
        <f ca="1">HLOOKUP($A36&amp;" "&amp;$B36,Pontozás!$E$1:$CZ$13,M$1,FALSE)</f>
        <v>2</v>
      </c>
      <c r="N36" s="48">
        <f ca="1">HLOOKUP($A36&amp;" "&amp;$B36,Pontozás!$E$1:$CZ$13,N$1,FALSE)</f>
        <v>0</v>
      </c>
      <c r="O36" s="48">
        <f ca="1">HLOOKUP($A36&amp;" "&amp;$B36,Pontozás!$E$1:$CZ$13,O$1,FALSE)</f>
        <v>10</v>
      </c>
      <c r="P36" s="48">
        <f ca="1">HLOOKUP($A36&amp;" "&amp;$B36,Pontozás!$E$1:$CZ$13,P$1,FALSE)</f>
        <v>7</v>
      </c>
      <c r="Q36" s="48">
        <f ca="1">HLOOKUP($A36&amp;" "&amp;$B36,Pontozás!$E$1:$CZ$13,Q$1,FALSE)</f>
        <v>0</v>
      </c>
      <c r="R36" s="48">
        <f ca="1">HLOOKUP($A36&amp;" "&amp;$B36,Pontozás!$E$1:$CZ$13,R$1,FALSE)</f>
        <v>2</v>
      </c>
      <c r="S36" s="47">
        <f ca="1">HLOOKUP($A36&amp;" "&amp;$B36,Pontozás!$E$1:$CZ$13,S$1,FALSE)</f>
        <v>0</v>
      </c>
    </row>
    <row r="37" spans="1:19" x14ac:dyDescent="0.35">
      <c r="A37" s="45" t="s">
        <v>73</v>
      </c>
      <c r="B37" s="45"/>
      <c r="C37" s="45"/>
      <c r="D37" s="45"/>
      <c r="E37" s="45"/>
      <c r="F37" s="45"/>
      <c r="G37" s="45"/>
      <c r="H37" s="46">
        <f ca="1">HLOOKUP($A37&amp;" "&amp;$B37,Pontozás!$E$1:$CZ$13,H$1,FALSE)</f>
        <v>63</v>
      </c>
      <c r="I37" s="47">
        <f ca="1">HLOOKUP($A37&amp;" "&amp;$B37,Pontozás!$E$1:$CZ$13,I$1,FALSE)</f>
        <v>63</v>
      </c>
      <c r="J37" s="48">
        <f ca="1">HLOOKUP($A37&amp;" "&amp;$B37,Pontozás!$E$1:$CZ$13,J$1,FALSE)</f>
        <v>5</v>
      </c>
      <c r="K37" s="48">
        <f ca="1">HLOOKUP($A37&amp;" "&amp;$B37,Pontozás!$E$1:$CZ$13,K$1,FALSE)</f>
        <v>11</v>
      </c>
      <c r="L37" s="48">
        <f ca="1">HLOOKUP($A37&amp;" "&amp;$B37,Pontozás!$E$1:$CZ$13,L$1,FALSE)</f>
        <v>12</v>
      </c>
      <c r="M37" s="48">
        <f ca="1">HLOOKUP($A37&amp;" "&amp;$B37,Pontozás!$E$1:$CZ$13,M$1,FALSE)</f>
        <v>5</v>
      </c>
      <c r="N37" s="48">
        <f ca="1">HLOOKUP($A37&amp;" "&amp;$B37,Pontozás!$E$1:$CZ$13,N$1,FALSE)</f>
        <v>10</v>
      </c>
      <c r="O37" s="48">
        <f ca="1">HLOOKUP($A37&amp;" "&amp;$B37,Pontozás!$E$1:$CZ$13,O$1,FALSE)</f>
        <v>8</v>
      </c>
      <c r="P37" s="48">
        <f ca="1">HLOOKUP($A37&amp;" "&amp;$B37,Pontozás!$E$1:$CZ$13,P$1,FALSE)</f>
        <v>4</v>
      </c>
      <c r="Q37" s="48">
        <f ca="1">HLOOKUP($A37&amp;" "&amp;$B37,Pontozás!$E$1:$CZ$13,Q$1,FALSE)</f>
        <v>0</v>
      </c>
      <c r="R37" s="48">
        <f ca="1">HLOOKUP($A37&amp;" "&amp;$B37,Pontozás!$E$1:$CZ$13,R$1,FALSE)</f>
        <v>8</v>
      </c>
      <c r="S37" s="47">
        <f ca="1">HLOOKUP($A37&amp;" "&amp;$B37,Pontozás!$E$1:$CZ$13,S$1,FALSE)</f>
        <v>0</v>
      </c>
    </row>
    <row r="38" spans="1:19" x14ac:dyDescent="0.35">
      <c r="A38" s="45" t="s">
        <v>74</v>
      </c>
      <c r="B38" s="45"/>
      <c r="C38" s="45"/>
      <c r="D38" s="45"/>
      <c r="E38" s="45"/>
      <c r="F38" s="45"/>
      <c r="G38" s="45"/>
      <c r="H38" s="46">
        <f ca="1">HLOOKUP($A38&amp;" "&amp;$B38,Pontozás!$E$1:$CZ$13,H$1,FALSE)</f>
        <v>111</v>
      </c>
      <c r="I38" s="47">
        <f ca="1">HLOOKUP($A38&amp;" "&amp;$B38,Pontozás!$E$1:$CZ$13,I$1,FALSE)</f>
        <v>105</v>
      </c>
      <c r="J38" s="48">
        <f ca="1">HLOOKUP($A38&amp;" "&amp;$B38,Pontozás!$E$1:$CZ$13,J$1,FALSE)</f>
        <v>5</v>
      </c>
      <c r="K38" s="48">
        <f ca="1">HLOOKUP($A38&amp;" "&amp;$B38,Pontozás!$E$1:$CZ$13,K$1,FALSE)</f>
        <v>15</v>
      </c>
      <c r="L38" s="48">
        <f ca="1">HLOOKUP($A38&amp;" "&amp;$B38,Pontozás!$E$1:$CZ$13,L$1,FALSE)</f>
        <v>14</v>
      </c>
      <c r="M38" s="48">
        <f ca="1">HLOOKUP($A38&amp;" "&amp;$B38,Pontozás!$E$1:$CZ$13,M$1,FALSE)</f>
        <v>12</v>
      </c>
      <c r="N38" s="48">
        <f ca="1">HLOOKUP($A38&amp;" "&amp;$B38,Pontozás!$E$1:$CZ$13,N$1,FALSE)</f>
        <v>14</v>
      </c>
      <c r="O38" s="48">
        <f ca="1">HLOOKUP($A38&amp;" "&amp;$B38,Pontozás!$E$1:$CZ$13,O$1,FALSE)</f>
        <v>10</v>
      </c>
      <c r="P38" s="48">
        <f ca="1">HLOOKUP($A38&amp;" "&amp;$B38,Pontozás!$E$1:$CZ$13,P$1,FALSE)</f>
        <v>15</v>
      </c>
      <c r="Q38" s="48">
        <f ca="1">HLOOKUP($A38&amp;" "&amp;$B38,Pontozás!$E$1:$CZ$13,Q$1,FALSE)</f>
        <v>5</v>
      </c>
      <c r="R38" s="48">
        <f ca="1">HLOOKUP($A38&amp;" "&amp;$B38,Pontozás!$E$1:$CZ$13,R$1,FALSE)</f>
        <v>15</v>
      </c>
      <c r="S38" s="47">
        <f ca="1">HLOOKUP($A38&amp;" "&amp;$B38,Pontozás!$E$1:$CZ$13,S$1,FALSE)</f>
        <v>6</v>
      </c>
    </row>
    <row r="39" spans="1:19" x14ac:dyDescent="0.35">
      <c r="A39" s="45" t="s">
        <v>75</v>
      </c>
      <c r="B39" s="45"/>
      <c r="C39" s="45"/>
      <c r="D39" s="45"/>
      <c r="E39" s="45"/>
      <c r="F39" s="45"/>
      <c r="G39" s="45"/>
      <c r="H39" s="46">
        <f ca="1">HLOOKUP($A39&amp;" "&amp;$B39,Pontozás!$E$1:$CZ$13,H$1,FALSE)</f>
        <v>61</v>
      </c>
      <c r="I39" s="47">
        <f ca="1">HLOOKUP($A39&amp;" "&amp;$B39,Pontozás!$E$1:$CZ$13,I$1,FALSE)</f>
        <v>59</v>
      </c>
      <c r="J39" s="48">
        <f ca="1">HLOOKUP($A39&amp;" "&amp;$B39,Pontozás!$E$1:$CZ$13,J$1,FALSE)</f>
        <v>4</v>
      </c>
      <c r="K39" s="48">
        <f ca="1">HLOOKUP($A39&amp;" "&amp;$B39,Pontozás!$E$1:$CZ$13,K$1,FALSE)</f>
        <v>14</v>
      </c>
      <c r="L39" s="48">
        <f ca="1">HLOOKUP($A39&amp;" "&amp;$B39,Pontozás!$E$1:$CZ$13,L$1,FALSE)</f>
        <v>14</v>
      </c>
      <c r="M39" s="48">
        <f ca="1">HLOOKUP($A39&amp;" "&amp;$B39,Pontozás!$E$1:$CZ$13,M$1,FALSE)</f>
        <v>2</v>
      </c>
      <c r="N39" s="48">
        <f ca="1">HLOOKUP($A39&amp;" "&amp;$B39,Pontozás!$E$1:$CZ$13,N$1,FALSE)</f>
        <v>0</v>
      </c>
      <c r="O39" s="48">
        <f ca="1">HLOOKUP($A39&amp;" "&amp;$B39,Pontozás!$E$1:$CZ$13,O$1,FALSE)</f>
        <v>10</v>
      </c>
      <c r="P39" s="48">
        <f ca="1">HLOOKUP($A39&amp;" "&amp;$B39,Pontozás!$E$1:$CZ$13,P$1,FALSE)</f>
        <v>5</v>
      </c>
      <c r="Q39" s="48">
        <f ca="1">HLOOKUP($A39&amp;" "&amp;$B39,Pontozás!$E$1:$CZ$13,Q$1,FALSE)</f>
        <v>0</v>
      </c>
      <c r="R39" s="48">
        <f ca="1">HLOOKUP($A39&amp;" "&amp;$B39,Pontozás!$E$1:$CZ$13,R$1,FALSE)</f>
        <v>10</v>
      </c>
      <c r="S39" s="47">
        <f ca="1">HLOOKUP($A39&amp;" "&amp;$B39,Pontozás!$E$1:$CZ$13,S$1,FALSE)</f>
        <v>2</v>
      </c>
    </row>
    <row r="40" spans="1:19" x14ac:dyDescent="0.35">
      <c r="A40" s="45" t="s">
        <v>76</v>
      </c>
      <c r="B40" s="45"/>
      <c r="C40" s="45"/>
      <c r="D40" s="45"/>
      <c r="E40" s="45"/>
      <c r="F40" s="45"/>
      <c r="G40" s="45"/>
      <c r="H40" s="46">
        <f ca="1">HLOOKUP($A40&amp;" "&amp;$B40,Pontozás!$E$1:$CZ$13,H$1,FALSE)</f>
        <v>104</v>
      </c>
      <c r="I40" s="47">
        <f ca="1">HLOOKUP($A40&amp;" "&amp;$B40,Pontozás!$E$1:$CZ$13,I$1,FALSE)</f>
        <v>101</v>
      </c>
      <c r="J40" s="48">
        <f ca="1">HLOOKUP($A40&amp;" "&amp;$B40,Pontozás!$E$1:$CZ$13,J$1,FALSE)</f>
        <v>3</v>
      </c>
      <c r="K40" s="48">
        <f ca="1">HLOOKUP($A40&amp;" "&amp;$B40,Pontozás!$E$1:$CZ$13,K$1,FALSE)</f>
        <v>15</v>
      </c>
      <c r="L40" s="48">
        <f ca="1">HLOOKUP($A40&amp;" "&amp;$B40,Pontozás!$E$1:$CZ$13,L$1,FALSE)</f>
        <v>13</v>
      </c>
      <c r="M40" s="48">
        <f ca="1">HLOOKUP($A40&amp;" "&amp;$B40,Pontozás!$E$1:$CZ$13,M$1,FALSE)</f>
        <v>12</v>
      </c>
      <c r="N40" s="48">
        <f ca="1">HLOOKUP($A40&amp;" "&amp;$B40,Pontozás!$E$1:$CZ$13,N$1,FALSE)</f>
        <v>14</v>
      </c>
      <c r="O40" s="48">
        <f ca="1">HLOOKUP($A40&amp;" "&amp;$B40,Pontozás!$E$1:$CZ$13,O$1,FALSE)</f>
        <v>10</v>
      </c>
      <c r="P40" s="48">
        <f ca="1">HLOOKUP($A40&amp;" "&amp;$B40,Pontozás!$E$1:$CZ$13,P$1,FALSE)</f>
        <v>14</v>
      </c>
      <c r="Q40" s="48">
        <f ca="1">HLOOKUP($A40&amp;" "&amp;$B40,Pontozás!$E$1:$CZ$13,Q$1,FALSE)</f>
        <v>5</v>
      </c>
      <c r="R40" s="48">
        <f ca="1">HLOOKUP($A40&amp;" "&amp;$B40,Pontozás!$E$1:$CZ$13,R$1,FALSE)</f>
        <v>15</v>
      </c>
      <c r="S40" s="47">
        <f ca="1">HLOOKUP($A40&amp;" "&amp;$B40,Pontozás!$E$1:$CZ$13,S$1,FALSE)</f>
        <v>3</v>
      </c>
    </row>
    <row r="41" spans="1:19" x14ac:dyDescent="0.35">
      <c r="A41" s="45" t="s">
        <v>77</v>
      </c>
      <c r="B41" s="45"/>
      <c r="C41" s="45"/>
      <c r="D41" s="45"/>
      <c r="E41" s="45"/>
      <c r="F41" s="45"/>
      <c r="G41" s="45"/>
      <c r="H41" s="46">
        <f ca="1">HLOOKUP($A41&amp;" "&amp;$B41,Pontozás!$E$1:$CZ$13,H$1,FALSE)</f>
        <v>55</v>
      </c>
      <c r="I41" s="47">
        <f ca="1">HLOOKUP($A41&amp;" "&amp;$B41,Pontozás!$E$1:$CZ$13,I$1,FALSE)</f>
        <v>55</v>
      </c>
      <c r="J41" s="48">
        <f ca="1">HLOOKUP($A41&amp;" "&amp;$B41,Pontozás!$E$1:$CZ$13,J$1,FALSE)</f>
        <v>5</v>
      </c>
      <c r="K41" s="48">
        <f ca="1">HLOOKUP($A41&amp;" "&amp;$B41,Pontozás!$E$1:$CZ$13,K$1,FALSE)</f>
        <v>13</v>
      </c>
      <c r="L41" s="48">
        <f ca="1">HLOOKUP($A41&amp;" "&amp;$B41,Pontozás!$E$1:$CZ$13,L$1,FALSE)</f>
        <v>12</v>
      </c>
      <c r="M41" s="48">
        <f ca="1">HLOOKUP($A41&amp;" "&amp;$B41,Pontozás!$E$1:$CZ$13,M$1,FALSE)</f>
        <v>4</v>
      </c>
      <c r="N41" s="48">
        <f ca="1">HLOOKUP($A41&amp;" "&amp;$B41,Pontozás!$E$1:$CZ$13,N$1,FALSE)</f>
        <v>9</v>
      </c>
      <c r="O41" s="48">
        <f ca="1">HLOOKUP($A41&amp;" "&amp;$B41,Pontozás!$E$1:$CZ$13,O$1,FALSE)</f>
        <v>4</v>
      </c>
      <c r="P41" s="48">
        <f ca="1">HLOOKUP($A41&amp;" "&amp;$B41,Pontozás!$E$1:$CZ$13,P$1,FALSE)</f>
        <v>4</v>
      </c>
      <c r="Q41" s="48">
        <f ca="1">HLOOKUP($A41&amp;" "&amp;$B41,Pontozás!$E$1:$CZ$13,Q$1,FALSE)</f>
        <v>0</v>
      </c>
      <c r="R41" s="48">
        <f ca="1">HLOOKUP($A41&amp;" "&amp;$B41,Pontozás!$E$1:$CZ$13,R$1,FALSE)</f>
        <v>4</v>
      </c>
      <c r="S41" s="47">
        <f ca="1">HLOOKUP($A41&amp;" "&amp;$B41,Pontozás!$E$1:$CZ$13,S$1,FALSE)</f>
        <v>0</v>
      </c>
    </row>
    <row r="42" spans="1:19" x14ac:dyDescent="0.35">
      <c r="A42" s="45" t="s">
        <v>78</v>
      </c>
      <c r="B42" s="45"/>
      <c r="C42" s="45"/>
      <c r="D42" s="45"/>
      <c r="E42" s="45"/>
      <c r="F42" s="45"/>
      <c r="G42" s="45"/>
      <c r="H42" s="46">
        <f ca="1">HLOOKUP($A42&amp;" "&amp;$B42,Pontozás!$E$1:$CZ$13,H$1,FALSE)</f>
        <v>113</v>
      </c>
      <c r="I42" s="47">
        <f ca="1">HLOOKUP($A42&amp;" "&amp;$B42,Pontozás!$E$1:$CZ$13,I$1,FALSE)</f>
        <v>94</v>
      </c>
      <c r="J42" s="48">
        <f ca="1">HLOOKUP($A42&amp;" "&amp;$B42,Pontozás!$E$1:$CZ$13,J$1,FALSE)</f>
        <v>5</v>
      </c>
      <c r="K42" s="48">
        <f ca="1">HLOOKUP($A42&amp;" "&amp;$B42,Pontozás!$E$1:$CZ$13,K$1,FALSE)</f>
        <v>14</v>
      </c>
      <c r="L42" s="48">
        <f ca="1">HLOOKUP($A42&amp;" "&amp;$B42,Pontozás!$E$1:$CZ$13,L$1,FALSE)</f>
        <v>14</v>
      </c>
      <c r="M42" s="48">
        <f ca="1">HLOOKUP($A42&amp;" "&amp;$B42,Pontozás!$E$1:$CZ$13,M$1,FALSE)</f>
        <v>2</v>
      </c>
      <c r="N42" s="48">
        <f ca="1">HLOOKUP($A42&amp;" "&amp;$B42,Pontozás!$E$1:$CZ$13,N$1,FALSE)</f>
        <v>14</v>
      </c>
      <c r="O42" s="48">
        <f ca="1">HLOOKUP($A42&amp;" "&amp;$B42,Pontozás!$E$1:$CZ$13,O$1,FALSE)</f>
        <v>10</v>
      </c>
      <c r="P42" s="48">
        <f ca="1">HLOOKUP($A42&amp;" "&amp;$B42,Pontozás!$E$1:$CZ$13,P$1,FALSE)</f>
        <v>15</v>
      </c>
      <c r="Q42" s="48">
        <f ca="1">HLOOKUP($A42&amp;" "&amp;$B42,Pontozás!$E$1:$CZ$13,Q$1,FALSE)</f>
        <v>5</v>
      </c>
      <c r="R42" s="48">
        <f ca="1">HLOOKUP($A42&amp;" "&amp;$B42,Pontozás!$E$1:$CZ$13,R$1,FALSE)</f>
        <v>15</v>
      </c>
      <c r="S42" s="47">
        <f ca="1">HLOOKUP($A42&amp;" "&amp;$B42,Pontozás!$E$1:$CZ$13,S$1,FALSE)</f>
        <v>19</v>
      </c>
    </row>
    <row r="43" spans="1:19" x14ac:dyDescent="0.35">
      <c r="A43" s="45" t="s">
        <v>79</v>
      </c>
      <c r="B43" s="45"/>
      <c r="C43" s="45"/>
      <c r="D43" s="45"/>
      <c r="E43" s="45"/>
      <c r="F43" s="45"/>
      <c r="G43" s="45"/>
      <c r="H43" s="46">
        <f ca="1">HLOOKUP($A43&amp;" "&amp;$B43,Pontozás!$E$1:$CZ$13,H$1,FALSE)</f>
        <v>67</v>
      </c>
      <c r="I43" s="47">
        <f ca="1">HLOOKUP($A43&amp;" "&amp;$B43,Pontozás!$E$1:$CZ$13,I$1,FALSE)</f>
        <v>67</v>
      </c>
      <c r="J43" s="48">
        <f ca="1">HLOOKUP($A43&amp;" "&amp;$B43,Pontozás!$E$1:$CZ$13,J$1,FALSE)</f>
        <v>5</v>
      </c>
      <c r="K43" s="48">
        <f ca="1">HLOOKUP($A43&amp;" "&amp;$B43,Pontozás!$E$1:$CZ$13,K$1,FALSE)</f>
        <v>12</v>
      </c>
      <c r="L43" s="48">
        <f ca="1">HLOOKUP($A43&amp;" "&amp;$B43,Pontozás!$E$1:$CZ$13,L$1,FALSE)</f>
        <v>10</v>
      </c>
      <c r="M43" s="48">
        <f ca="1">HLOOKUP($A43&amp;" "&amp;$B43,Pontozás!$E$1:$CZ$13,M$1,FALSE)</f>
        <v>12</v>
      </c>
      <c r="N43" s="48">
        <f ca="1">HLOOKUP($A43&amp;" "&amp;$B43,Pontozás!$E$1:$CZ$13,N$1,FALSE)</f>
        <v>8</v>
      </c>
      <c r="O43" s="48">
        <f ca="1">HLOOKUP($A43&amp;" "&amp;$B43,Pontozás!$E$1:$CZ$13,O$1,FALSE)</f>
        <v>9</v>
      </c>
      <c r="P43" s="48">
        <f ca="1">HLOOKUP($A43&amp;" "&amp;$B43,Pontozás!$E$1:$CZ$13,P$1,FALSE)</f>
        <v>7</v>
      </c>
      <c r="Q43" s="48">
        <f ca="1">HLOOKUP($A43&amp;" "&amp;$B43,Pontozás!$E$1:$CZ$13,Q$1,FALSE)</f>
        <v>2</v>
      </c>
      <c r="R43" s="48">
        <f ca="1">HLOOKUP($A43&amp;" "&amp;$B43,Pontozás!$E$1:$CZ$13,R$1,FALSE)</f>
        <v>2</v>
      </c>
      <c r="S43" s="47">
        <f ca="1">HLOOKUP($A43&amp;" "&amp;$B43,Pontozás!$E$1:$CZ$13,S$1,FALSE)</f>
        <v>0</v>
      </c>
    </row>
    <row r="44" spans="1:19" x14ac:dyDescent="0.35">
      <c r="A44" s="45" t="s">
        <v>80</v>
      </c>
      <c r="B44" s="45"/>
      <c r="C44" s="45"/>
      <c r="D44" s="45"/>
      <c r="E44" s="45"/>
      <c r="F44" s="45"/>
      <c r="G44" s="45"/>
      <c r="H44" s="46">
        <f ca="1">HLOOKUP($A44&amp;" "&amp;$B44,Pontozás!$E$1:$CZ$13,H$1,FALSE)</f>
        <v>99</v>
      </c>
      <c r="I44" s="47">
        <f ca="1">HLOOKUP($A44&amp;" "&amp;$B44,Pontozás!$E$1:$CZ$13,I$1,FALSE)</f>
        <v>99</v>
      </c>
      <c r="J44" s="48">
        <f ca="1">HLOOKUP($A44&amp;" "&amp;$B44,Pontozás!$E$1:$CZ$13,J$1,FALSE)</f>
        <v>5</v>
      </c>
      <c r="K44" s="48">
        <f ca="1">HLOOKUP($A44&amp;" "&amp;$B44,Pontozás!$E$1:$CZ$13,K$1,FALSE)</f>
        <v>15</v>
      </c>
      <c r="L44" s="48">
        <f ca="1">HLOOKUP($A44&amp;" "&amp;$B44,Pontozás!$E$1:$CZ$13,L$1,FALSE)</f>
        <v>14</v>
      </c>
      <c r="M44" s="48">
        <f ca="1">HLOOKUP($A44&amp;" "&amp;$B44,Pontozás!$E$1:$CZ$13,M$1,FALSE)</f>
        <v>12</v>
      </c>
      <c r="N44" s="48">
        <f ca="1">HLOOKUP($A44&amp;" "&amp;$B44,Pontozás!$E$1:$CZ$13,N$1,FALSE)</f>
        <v>7</v>
      </c>
      <c r="O44" s="48">
        <f ca="1">HLOOKUP($A44&amp;" "&amp;$B44,Pontozás!$E$1:$CZ$13,O$1,FALSE)</f>
        <v>10</v>
      </c>
      <c r="P44" s="48">
        <f ca="1">HLOOKUP($A44&amp;" "&amp;$B44,Pontozás!$E$1:$CZ$13,P$1,FALSE)</f>
        <v>17</v>
      </c>
      <c r="Q44" s="48">
        <f ca="1">HLOOKUP($A44&amp;" "&amp;$B44,Pontozás!$E$1:$CZ$13,Q$1,FALSE)</f>
        <v>4</v>
      </c>
      <c r="R44" s="48">
        <f ca="1">HLOOKUP($A44&amp;" "&amp;$B44,Pontozás!$E$1:$CZ$13,R$1,FALSE)</f>
        <v>15</v>
      </c>
      <c r="S44" s="47">
        <f ca="1">HLOOKUP($A44&amp;" "&amp;$B44,Pontozás!$E$1:$CZ$13,S$1,FALSE)</f>
        <v>0</v>
      </c>
    </row>
    <row r="45" spans="1:19" x14ac:dyDescent="0.35">
      <c r="A45" s="45" t="s">
        <v>81</v>
      </c>
      <c r="B45" s="45"/>
      <c r="C45" s="45"/>
      <c r="D45" s="45"/>
      <c r="E45" s="45"/>
      <c r="F45" s="45"/>
      <c r="G45" s="45"/>
      <c r="H45" s="46">
        <f ca="1">HLOOKUP($A45&amp;" "&amp;$B45,Pontozás!$E$1:$CZ$13,H$1,FALSE)</f>
        <v>26</v>
      </c>
      <c r="I45" s="47">
        <f ca="1">HLOOKUP($A45&amp;" "&amp;$B45,Pontozás!$E$1:$CZ$13,I$1,FALSE)</f>
        <v>26</v>
      </c>
      <c r="J45" s="48">
        <f ca="1">HLOOKUP($A45&amp;" "&amp;$B45,Pontozás!$E$1:$CZ$13,J$1,FALSE)</f>
        <v>5</v>
      </c>
      <c r="K45" s="48">
        <f ca="1">HLOOKUP($A45&amp;" "&amp;$B45,Pontozás!$E$1:$CZ$13,K$1,FALSE)</f>
        <v>6</v>
      </c>
      <c r="L45" s="48">
        <f ca="1">HLOOKUP($A45&amp;" "&amp;$B45,Pontozás!$E$1:$CZ$13,L$1,FALSE)</f>
        <v>11</v>
      </c>
      <c r="M45" s="48">
        <f ca="1">HLOOKUP($A45&amp;" "&amp;$B45,Pontozás!$E$1:$CZ$13,M$1,FALSE)</f>
        <v>2</v>
      </c>
      <c r="N45" s="48">
        <f ca="1">HLOOKUP($A45&amp;" "&amp;$B45,Pontozás!$E$1:$CZ$13,N$1,FALSE)</f>
        <v>0</v>
      </c>
      <c r="O45" s="48">
        <f ca="1">HLOOKUP($A45&amp;" "&amp;$B45,Pontozás!$E$1:$CZ$13,O$1,FALSE)</f>
        <v>2</v>
      </c>
      <c r="P45" s="48">
        <f ca="1">HLOOKUP($A45&amp;" "&amp;$B45,Pontozás!$E$1:$CZ$13,P$1,FALSE)</f>
        <v>0</v>
      </c>
      <c r="Q45" s="48">
        <f ca="1">HLOOKUP($A45&amp;" "&amp;$B45,Pontozás!$E$1:$CZ$13,Q$1,FALSE)</f>
        <v>0</v>
      </c>
      <c r="R45" s="48">
        <f ca="1">HLOOKUP($A45&amp;" "&amp;$B45,Pontozás!$E$1:$CZ$13,R$1,FALSE)</f>
        <v>0</v>
      </c>
      <c r="S45" s="47">
        <f ca="1">HLOOKUP($A45&amp;" "&amp;$B45,Pontozás!$E$1:$CZ$13,S$1,FALSE)</f>
        <v>0</v>
      </c>
    </row>
    <row r="46" spans="1:19" x14ac:dyDescent="0.35">
      <c r="A46" s="53" t="s">
        <v>82</v>
      </c>
      <c r="B46" s="45"/>
      <c r="C46" s="45"/>
      <c r="D46" s="45"/>
      <c r="E46" s="45"/>
      <c r="F46" s="45"/>
      <c r="G46" s="45"/>
      <c r="H46" s="46">
        <f ca="1">HLOOKUP($A46&amp;" "&amp;$B46,Pontozás!$E$1:$CZ$13,H$1,FALSE)</f>
        <v>73</v>
      </c>
      <c r="I46" s="47">
        <f ca="1">HLOOKUP($A46&amp;" "&amp;$B46,Pontozás!$E$1:$CZ$13,I$1,FALSE)</f>
        <v>65</v>
      </c>
      <c r="J46" s="48">
        <f ca="1">HLOOKUP($A46&amp;" "&amp;$B46,Pontozás!$E$1:$CZ$13,J$1,FALSE)</f>
        <v>5</v>
      </c>
      <c r="K46" s="48">
        <f ca="1">HLOOKUP($A46&amp;" "&amp;$B46,Pontozás!$E$1:$CZ$13,K$1,FALSE)</f>
        <v>13</v>
      </c>
      <c r="L46" s="48">
        <f ca="1">HLOOKUP($A46&amp;" "&amp;$B46,Pontozás!$E$1:$CZ$13,L$1,FALSE)</f>
        <v>13</v>
      </c>
      <c r="M46" s="48">
        <f ca="1">HLOOKUP($A46&amp;" "&amp;$B46,Pontozás!$E$1:$CZ$13,M$1,FALSE)</f>
        <v>2</v>
      </c>
      <c r="N46" s="48">
        <f ca="1">HLOOKUP($A46&amp;" "&amp;$B46,Pontozás!$E$1:$CZ$13,N$1,FALSE)</f>
        <v>11</v>
      </c>
      <c r="O46" s="48">
        <f ca="1">HLOOKUP($A46&amp;" "&amp;$B46,Pontozás!$E$1:$CZ$13,O$1,FALSE)</f>
        <v>10</v>
      </c>
      <c r="P46" s="48">
        <f ca="1">HLOOKUP($A46&amp;" "&amp;$B46,Pontozás!$E$1:$CZ$13,P$1,FALSE)</f>
        <v>6</v>
      </c>
      <c r="Q46" s="48">
        <f ca="1">HLOOKUP($A46&amp;" "&amp;$B46,Pontozás!$E$1:$CZ$13,Q$1,FALSE)</f>
        <v>0</v>
      </c>
      <c r="R46" s="48">
        <f ca="1">HLOOKUP($A46&amp;" "&amp;$B46,Pontozás!$E$1:$CZ$13,R$1,FALSE)</f>
        <v>5</v>
      </c>
      <c r="S46" s="47">
        <f ca="1">HLOOKUP($A46&amp;" "&amp;$B46,Pontozás!$E$1:$CZ$13,S$1,FALSE)</f>
        <v>8</v>
      </c>
    </row>
    <row r="47" spans="1:19" x14ac:dyDescent="0.35">
      <c r="A47" s="54" t="s">
        <v>83</v>
      </c>
      <c r="B47" s="45"/>
      <c r="C47" s="45"/>
      <c r="D47" s="45"/>
      <c r="E47" s="45"/>
      <c r="F47" s="45"/>
      <c r="G47" s="45"/>
      <c r="H47" s="46">
        <f ca="1">HLOOKUP($A47&amp;" "&amp;$B47,Pontozás!$E$1:$CZ$13,H$1,FALSE)</f>
        <v>95</v>
      </c>
      <c r="I47" s="47">
        <f ca="1">HLOOKUP($A47&amp;" "&amp;$B47,Pontozás!$E$1:$CZ$13,I$1,FALSE)</f>
        <v>83</v>
      </c>
      <c r="J47" s="48">
        <f ca="1">HLOOKUP($A47&amp;" "&amp;$B47,Pontozás!$E$1:$CZ$13,J$1,FALSE)</f>
        <v>5</v>
      </c>
      <c r="K47" s="48">
        <f ca="1">HLOOKUP($A47&amp;" "&amp;$B47,Pontozás!$E$1:$CZ$13,K$1,FALSE)</f>
        <v>15</v>
      </c>
      <c r="L47" s="48">
        <f ca="1">HLOOKUP($A47&amp;" "&amp;$B47,Pontozás!$E$1:$CZ$13,L$1,FALSE)</f>
        <v>10</v>
      </c>
      <c r="M47" s="48">
        <f ca="1">HLOOKUP($A47&amp;" "&amp;$B47,Pontozás!$E$1:$CZ$13,M$1,FALSE)</f>
        <v>4</v>
      </c>
      <c r="N47" s="48">
        <f ca="1">HLOOKUP($A47&amp;" "&amp;$B47,Pontozás!$E$1:$CZ$13,N$1,FALSE)</f>
        <v>12</v>
      </c>
      <c r="O47" s="48">
        <f ca="1">HLOOKUP($A47&amp;" "&amp;$B47,Pontozás!$E$1:$CZ$13,O$1,FALSE)</f>
        <v>10</v>
      </c>
      <c r="P47" s="48">
        <f ca="1">HLOOKUP($A47&amp;" "&amp;$B47,Pontozás!$E$1:$CZ$13,P$1,FALSE)</f>
        <v>7</v>
      </c>
      <c r="Q47" s="48">
        <f ca="1">HLOOKUP($A47&amp;" "&amp;$B47,Pontozás!$E$1:$CZ$13,Q$1,FALSE)</f>
        <v>5</v>
      </c>
      <c r="R47" s="48">
        <f ca="1">HLOOKUP($A47&amp;" "&amp;$B47,Pontozás!$E$1:$CZ$13,R$1,FALSE)</f>
        <v>15</v>
      </c>
      <c r="S47" s="47">
        <f ca="1">HLOOKUP($A47&amp;" "&amp;$B47,Pontozás!$E$1:$CZ$13,S$1,FALSE)</f>
        <v>12</v>
      </c>
    </row>
    <row r="48" spans="1:19" x14ac:dyDescent="0.35">
      <c r="A48" s="54" t="s">
        <v>84</v>
      </c>
      <c r="B48" s="45"/>
      <c r="C48" s="45"/>
      <c r="D48" s="45"/>
      <c r="E48" s="45"/>
      <c r="F48" s="45"/>
      <c r="G48" s="45"/>
      <c r="H48" s="46">
        <f ca="1">HLOOKUP($A48&amp;" "&amp;$B48,Pontozás!$E$1:$CZ$13,H$1,FALSE)</f>
        <v>52</v>
      </c>
      <c r="I48" s="47">
        <f ca="1">HLOOKUP($A48&amp;" "&amp;$B48,Pontozás!$E$1:$CZ$13,I$1,FALSE)</f>
        <v>52</v>
      </c>
      <c r="J48" s="48">
        <f ca="1">HLOOKUP($A48&amp;" "&amp;$B48,Pontozás!$E$1:$CZ$13,J$1,FALSE)</f>
        <v>5</v>
      </c>
      <c r="K48" s="48">
        <f ca="1">HLOOKUP($A48&amp;" "&amp;$B48,Pontozás!$E$1:$CZ$13,K$1,FALSE)</f>
        <v>15</v>
      </c>
      <c r="L48" s="48">
        <f ca="1">HLOOKUP($A48&amp;" "&amp;$B48,Pontozás!$E$1:$CZ$13,L$1,FALSE)</f>
        <v>14</v>
      </c>
      <c r="M48" s="48">
        <f ca="1">HLOOKUP($A48&amp;" "&amp;$B48,Pontozás!$E$1:$CZ$13,M$1,FALSE)</f>
        <v>0</v>
      </c>
      <c r="N48" s="48">
        <f ca="1">HLOOKUP($A48&amp;" "&amp;$B48,Pontozás!$E$1:$CZ$13,N$1,FALSE)</f>
        <v>0</v>
      </c>
      <c r="O48" s="48">
        <f ca="1">HLOOKUP($A48&amp;" "&amp;$B48,Pontozás!$E$1:$CZ$13,O$1,FALSE)</f>
        <v>10</v>
      </c>
      <c r="P48" s="48">
        <f ca="1">HLOOKUP($A48&amp;" "&amp;$B48,Pontozás!$E$1:$CZ$13,P$1,FALSE)</f>
        <v>0</v>
      </c>
      <c r="Q48" s="48">
        <f ca="1">HLOOKUP($A48&amp;" "&amp;$B48,Pontozás!$E$1:$CZ$13,Q$1,FALSE)</f>
        <v>0</v>
      </c>
      <c r="R48" s="48">
        <f ca="1">HLOOKUP($A48&amp;" "&amp;$B48,Pontozás!$E$1:$CZ$13,R$1,FALSE)</f>
        <v>8</v>
      </c>
      <c r="S48" s="47">
        <f ca="1">HLOOKUP($A48&amp;" "&amp;$B48,Pontozás!$E$1:$CZ$13,S$1,FALSE)</f>
        <v>0</v>
      </c>
    </row>
    <row r="49" spans="1:19" x14ac:dyDescent="0.35">
      <c r="A49" s="54" t="s">
        <v>85</v>
      </c>
      <c r="B49" s="45"/>
      <c r="C49" s="45"/>
      <c r="D49" s="45"/>
      <c r="E49" s="45"/>
      <c r="F49" s="45"/>
      <c r="G49" s="45"/>
      <c r="H49" s="46">
        <f ca="1">HLOOKUP($A49&amp;" "&amp;$B49,Pontozás!$E$1:$CZ$13,H$1,FALSE)</f>
        <v>63</v>
      </c>
      <c r="I49" s="47">
        <f ca="1">HLOOKUP($A49&amp;" "&amp;$B49,Pontozás!$E$1:$CZ$13,I$1,FALSE)</f>
        <v>63</v>
      </c>
      <c r="J49" s="48">
        <f ca="1">HLOOKUP($A49&amp;" "&amp;$B49,Pontozás!$E$1:$CZ$13,J$1,FALSE)</f>
        <v>5</v>
      </c>
      <c r="K49" s="48">
        <f ca="1">HLOOKUP($A49&amp;" "&amp;$B49,Pontozás!$E$1:$CZ$13,K$1,FALSE)</f>
        <v>11</v>
      </c>
      <c r="L49" s="48">
        <f ca="1">HLOOKUP($A49&amp;" "&amp;$B49,Pontozás!$E$1:$CZ$13,L$1,FALSE)</f>
        <v>12</v>
      </c>
      <c r="M49" s="48">
        <f ca="1">HLOOKUP($A49&amp;" "&amp;$B49,Pontozás!$E$1:$CZ$13,M$1,FALSE)</f>
        <v>3</v>
      </c>
      <c r="N49" s="48">
        <f ca="1">HLOOKUP($A49&amp;" "&amp;$B49,Pontozás!$E$1:$CZ$13,N$1,FALSE)</f>
        <v>10</v>
      </c>
      <c r="O49" s="48">
        <f ca="1">HLOOKUP($A49&amp;" "&amp;$B49,Pontozás!$E$1:$CZ$13,O$1,FALSE)</f>
        <v>10</v>
      </c>
      <c r="P49" s="48">
        <f ca="1">HLOOKUP($A49&amp;" "&amp;$B49,Pontozás!$E$1:$CZ$13,P$1,FALSE)</f>
        <v>4</v>
      </c>
      <c r="Q49" s="48">
        <f ca="1">HLOOKUP($A49&amp;" "&amp;$B49,Pontozás!$E$1:$CZ$13,Q$1,FALSE)</f>
        <v>0</v>
      </c>
      <c r="R49" s="48">
        <f ca="1">HLOOKUP($A49&amp;" "&amp;$B49,Pontozás!$E$1:$CZ$13,R$1,FALSE)</f>
        <v>8</v>
      </c>
      <c r="S49" s="47">
        <f ca="1">HLOOKUP($A49&amp;" "&amp;$B49,Pontozás!$E$1:$CZ$13,S$1,FALSE)</f>
        <v>0</v>
      </c>
    </row>
    <row r="50" spans="1:19" x14ac:dyDescent="0.35">
      <c r="A50" s="54" t="s">
        <v>86</v>
      </c>
      <c r="B50" s="45"/>
      <c r="C50" s="45"/>
      <c r="D50" s="45"/>
      <c r="E50" s="45"/>
      <c r="F50" s="45"/>
      <c r="G50" s="45"/>
      <c r="H50" s="46">
        <f ca="1">HLOOKUP($A50&amp;" "&amp;$B50,Pontozás!$E$1:$CZ$13,H$1,FALSE)</f>
        <v>53</v>
      </c>
      <c r="I50" s="47">
        <f ca="1">HLOOKUP($A50&amp;" "&amp;$B50,Pontozás!$E$1:$CZ$13,I$1,FALSE)</f>
        <v>53</v>
      </c>
      <c r="J50" s="48">
        <f ca="1">HLOOKUP($A50&amp;" "&amp;$B50,Pontozás!$E$1:$CZ$13,J$1,FALSE)</f>
        <v>5</v>
      </c>
      <c r="K50" s="48">
        <f ca="1">HLOOKUP($A50&amp;" "&amp;$B50,Pontozás!$E$1:$CZ$13,K$1,FALSE)</f>
        <v>15</v>
      </c>
      <c r="L50" s="48">
        <f ca="1">HLOOKUP($A50&amp;" "&amp;$B50,Pontozás!$E$1:$CZ$13,L$1,FALSE)</f>
        <v>14</v>
      </c>
      <c r="M50" s="48">
        <f ca="1">HLOOKUP($A50&amp;" "&amp;$B50,Pontozás!$E$1:$CZ$13,M$1,FALSE)</f>
        <v>3</v>
      </c>
      <c r="N50" s="48">
        <f ca="1">HLOOKUP($A50&amp;" "&amp;$B50,Pontozás!$E$1:$CZ$13,N$1,FALSE)</f>
        <v>0</v>
      </c>
      <c r="O50" s="48">
        <f ca="1">HLOOKUP($A50&amp;" "&amp;$B50,Pontozás!$E$1:$CZ$13,O$1,FALSE)</f>
        <v>10</v>
      </c>
      <c r="P50" s="48">
        <f ca="1">HLOOKUP($A50&amp;" "&amp;$B50,Pontozás!$E$1:$CZ$13,P$1,FALSE)</f>
        <v>3</v>
      </c>
      <c r="Q50" s="48">
        <f ca="1">HLOOKUP($A50&amp;" "&amp;$B50,Pontozás!$E$1:$CZ$13,Q$1,FALSE)</f>
        <v>0</v>
      </c>
      <c r="R50" s="48">
        <f ca="1">HLOOKUP($A50&amp;" "&amp;$B50,Pontozás!$E$1:$CZ$13,R$1,FALSE)</f>
        <v>3</v>
      </c>
      <c r="S50" s="47">
        <f ca="1">HLOOKUP($A50&amp;" "&amp;$B50,Pontozás!$E$1:$CZ$13,S$1,FALSE)</f>
        <v>0</v>
      </c>
    </row>
    <row r="51" spans="1:19" x14ac:dyDescent="0.35">
      <c r="A51" s="54" t="s">
        <v>87</v>
      </c>
      <c r="B51" s="45"/>
      <c r="C51" s="45"/>
      <c r="D51" s="45"/>
      <c r="E51" s="45"/>
      <c r="F51" s="45"/>
      <c r="G51" s="45"/>
      <c r="H51" s="46">
        <f ca="1">HLOOKUP($A51&amp;" "&amp;$B51,Pontozás!$E$1:$CZ$13,H$1,FALSE)</f>
        <v>129</v>
      </c>
      <c r="I51" s="47">
        <f ca="1">HLOOKUP($A51&amp;" "&amp;$B51,Pontozás!$E$1:$CZ$13,I$1,FALSE)</f>
        <v>105</v>
      </c>
      <c r="J51" s="48">
        <f ca="1">HLOOKUP($A51&amp;" "&amp;$B51,Pontozás!$E$1:$CZ$13,J$1,FALSE)</f>
        <v>5</v>
      </c>
      <c r="K51" s="48">
        <f ca="1">HLOOKUP($A51&amp;" "&amp;$B51,Pontozás!$E$1:$CZ$13,K$1,FALSE)</f>
        <v>15</v>
      </c>
      <c r="L51" s="48">
        <f ca="1">HLOOKUP($A51&amp;" "&amp;$B51,Pontozás!$E$1:$CZ$13,L$1,FALSE)</f>
        <v>14</v>
      </c>
      <c r="M51" s="48">
        <f ca="1">HLOOKUP($A51&amp;" "&amp;$B51,Pontozás!$E$1:$CZ$13,M$1,FALSE)</f>
        <v>12</v>
      </c>
      <c r="N51" s="48">
        <f ca="1">HLOOKUP($A51&amp;" "&amp;$B51,Pontozás!$E$1:$CZ$13,N$1,FALSE)</f>
        <v>14</v>
      </c>
      <c r="O51" s="48">
        <f ca="1">HLOOKUP($A51&amp;" "&amp;$B51,Pontozás!$E$1:$CZ$13,O$1,FALSE)</f>
        <v>10</v>
      </c>
      <c r="P51" s="48">
        <f ca="1">HLOOKUP($A51&amp;" "&amp;$B51,Pontozás!$E$1:$CZ$13,P$1,FALSE)</f>
        <v>15</v>
      </c>
      <c r="Q51" s="48">
        <f ca="1">HLOOKUP($A51&amp;" "&amp;$B51,Pontozás!$E$1:$CZ$13,Q$1,FALSE)</f>
        <v>5</v>
      </c>
      <c r="R51" s="48">
        <f ca="1">HLOOKUP($A51&amp;" "&amp;$B51,Pontozás!$E$1:$CZ$13,R$1,FALSE)</f>
        <v>15</v>
      </c>
      <c r="S51" s="47">
        <f ca="1">HLOOKUP($A51&amp;" "&amp;$B51,Pontozás!$E$1:$CZ$13,S$1,FALSE)</f>
        <v>24</v>
      </c>
    </row>
    <row r="52" spans="1:19" x14ac:dyDescent="0.35">
      <c r="A52" s="54" t="s">
        <v>88</v>
      </c>
      <c r="B52" s="45"/>
      <c r="C52" s="45"/>
      <c r="D52" s="45"/>
      <c r="E52" s="45"/>
      <c r="F52" s="45"/>
      <c r="G52" s="45"/>
      <c r="H52" s="46">
        <f ca="1">HLOOKUP($A52&amp;" "&amp;$B52,Pontozás!$E$1:$CZ$13,H$1,FALSE)</f>
        <v>80</v>
      </c>
      <c r="I52" s="47">
        <f ca="1">HLOOKUP($A52&amp;" "&amp;$B52,Pontozás!$E$1:$CZ$13,I$1,FALSE)</f>
        <v>80</v>
      </c>
      <c r="J52" s="48">
        <f ca="1">HLOOKUP($A52&amp;" "&amp;$B52,Pontozás!$E$1:$CZ$13,J$1,FALSE)</f>
        <v>5</v>
      </c>
      <c r="K52" s="48">
        <f ca="1">HLOOKUP($A52&amp;" "&amp;$B52,Pontozás!$E$1:$CZ$13,K$1,FALSE)</f>
        <v>15</v>
      </c>
      <c r="L52" s="48">
        <f ca="1">HLOOKUP($A52&amp;" "&amp;$B52,Pontozás!$E$1:$CZ$13,L$1,FALSE)</f>
        <v>14</v>
      </c>
      <c r="M52" s="48">
        <f ca="1">HLOOKUP($A52&amp;" "&amp;$B52,Pontozás!$E$1:$CZ$13,M$1,FALSE)</f>
        <v>5</v>
      </c>
      <c r="N52" s="48">
        <f ca="1">HLOOKUP($A52&amp;" "&amp;$B52,Pontozás!$E$1:$CZ$13,N$1,FALSE)</f>
        <v>14</v>
      </c>
      <c r="O52" s="48">
        <f ca="1">HLOOKUP($A52&amp;" "&amp;$B52,Pontozás!$E$1:$CZ$13,O$1,FALSE)</f>
        <v>8</v>
      </c>
      <c r="P52" s="48">
        <f ca="1">HLOOKUP($A52&amp;" "&amp;$B52,Pontozás!$E$1:$CZ$13,P$1,FALSE)</f>
        <v>6</v>
      </c>
      <c r="Q52" s="48">
        <f ca="1">HLOOKUP($A52&amp;" "&amp;$B52,Pontozás!$E$1:$CZ$13,Q$1,FALSE)</f>
        <v>5</v>
      </c>
      <c r="R52" s="48">
        <f ca="1">HLOOKUP($A52&amp;" "&amp;$B52,Pontozás!$E$1:$CZ$13,R$1,FALSE)</f>
        <v>8</v>
      </c>
      <c r="S52" s="47">
        <f ca="1">HLOOKUP($A52&amp;" "&amp;$B52,Pontozás!$E$1:$CZ$13,S$1,FALSE)</f>
        <v>0</v>
      </c>
    </row>
    <row r="53" spans="1:19" x14ac:dyDescent="0.35">
      <c r="A53" s="54" t="s">
        <v>89</v>
      </c>
      <c r="B53" s="45"/>
      <c r="C53" s="45"/>
      <c r="D53" s="45"/>
      <c r="E53" s="45"/>
      <c r="F53" s="45"/>
      <c r="G53" s="45"/>
      <c r="H53" s="46">
        <f ca="1">HLOOKUP($A53&amp;" "&amp;$B53,Pontozás!$E$1:$CZ$13,H$1,FALSE)</f>
        <v>79</v>
      </c>
      <c r="I53" s="47">
        <f ca="1">HLOOKUP($A53&amp;" "&amp;$B53,Pontozás!$E$1:$CZ$13,I$1,FALSE)</f>
        <v>79</v>
      </c>
      <c r="J53" s="48">
        <f ca="1">HLOOKUP($A53&amp;" "&amp;$B53,Pontozás!$E$1:$CZ$13,J$1,FALSE)</f>
        <v>5</v>
      </c>
      <c r="K53" s="48">
        <f ca="1">HLOOKUP($A53&amp;" "&amp;$B53,Pontozás!$E$1:$CZ$13,K$1,FALSE)</f>
        <v>14</v>
      </c>
      <c r="L53" s="48">
        <f ca="1">HLOOKUP($A53&amp;" "&amp;$B53,Pontozás!$E$1:$CZ$13,L$1,FALSE)</f>
        <v>13</v>
      </c>
      <c r="M53" s="48">
        <f ca="1">HLOOKUP($A53&amp;" "&amp;$B53,Pontozás!$E$1:$CZ$13,M$1,FALSE)</f>
        <v>12</v>
      </c>
      <c r="N53" s="48">
        <f ca="1">HLOOKUP($A53&amp;" "&amp;$B53,Pontozás!$E$1:$CZ$13,N$1,FALSE)</f>
        <v>6</v>
      </c>
      <c r="O53" s="48">
        <f ca="1">HLOOKUP($A53&amp;" "&amp;$B53,Pontozás!$E$1:$CZ$13,O$1,FALSE)</f>
        <v>10</v>
      </c>
      <c r="P53" s="48">
        <f ca="1">HLOOKUP($A53&amp;" "&amp;$B53,Pontozás!$E$1:$CZ$13,P$1,FALSE)</f>
        <v>7</v>
      </c>
      <c r="Q53" s="48">
        <f ca="1">HLOOKUP($A53&amp;" "&amp;$B53,Pontozás!$E$1:$CZ$13,Q$1,FALSE)</f>
        <v>5</v>
      </c>
      <c r="R53" s="48">
        <f ca="1">HLOOKUP($A53&amp;" "&amp;$B53,Pontozás!$E$1:$CZ$13,R$1,FALSE)</f>
        <v>7</v>
      </c>
      <c r="S53" s="47">
        <f ca="1">HLOOKUP($A53&amp;" "&amp;$B53,Pontozás!$E$1:$CZ$13,S$1,FALSE)</f>
        <v>0</v>
      </c>
    </row>
    <row r="54" spans="1:19" x14ac:dyDescent="0.35">
      <c r="A54" s="54" t="s">
        <v>90</v>
      </c>
      <c r="B54" s="45"/>
      <c r="C54" s="45"/>
      <c r="D54" s="45"/>
      <c r="E54" s="45"/>
      <c r="F54" s="45"/>
      <c r="G54" s="45"/>
      <c r="H54" s="46">
        <f ca="1">HLOOKUP($A54&amp;" "&amp;$B54,Pontozás!$E$1:$CZ$13,H$1,FALSE)</f>
        <v>67</v>
      </c>
      <c r="I54" s="47">
        <f ca="1">HLOOKUP($A54&amp;" "&amp;$B54,Pontozás!$E$1:$CZ$13,I$1,FALSE)</f>
        <v>67</v>
      </c>
      <c r="J54" s="48">
        <f ca="1">HLOOKUP($A54&amp;" "&amp;$B54,Pontozás!$E$1:$CZ$13,J$1,FALSE)</f>
        <v>5</v>
      </c>
      <c r="K54" s="48">
        <f ca="1">HLOOKUP($A54&amp;" "&amp;$B54,Pontozás!$E$1:$CZ$13,K$1,FALSE)</f>
        <v>15</v>
      </c>
      <c r="L54" s="48">
        <f ca="1">HLOOKUP($A54&amp;" "&amp;$B54,Pontozás!$E$1:$CZ$13,L$1,FALSE)</f>
        <v>14</v>
      </c>
      <c r="M54" s="48">
        <f ca="1">HLOOKUP($A54&amp;" "&amp;$B54,Pontozás!$E$1:$CZ$13,M$1,FALSE)</f>
        <v>4</v>
      </c>
      <c r="N54" s="48">
        <f ca="1">HLOOKUP($A54&amp;" "&amp;$B54,Pontozás!$E$1:$CZ$13,N$1,FALSE)</f>
        <v>10</v>
      </c>
      <c r="O54" s="48">
        <f ca="1">HLOOKUP($A54&amp;" "&amp;$B54,Pontozás!$E$1:$CZ$13,O$1,FALSE)</f>
        <v>8</v>
      </c>
      <c r="P54" s="48">
        <f ca="1">HLOOKUP($A54&amp;" "&amp;$B54,Pontozás!$E$1:$CZ$13,P$1,FALSE)</f>
        <v>6</v>
      </c>
      <c r="Q54" s="48">
        <f ca="1">HLOOKUP($A54&amp;" "&amp;$B54,Pontozás!$E$1:$CZ$13,Q$1,FALSE)</f>
        <v>0</v>
      </c>
      <c r="R54" s="48">
        <f ca="1">HLOOKUP($A54&amp;" "&amp;$B54,Pontozás!$E$1:$CZ$13,R$1,FALSE)</f>
        <v>5</v>
      </c>
      <c r="S54" s="47">
        <f ca="1">HLOOKUP($A54&amp;" "&amp;$B54,Pontozás!$E$1:$CZ$13,S$1,FALSE)</f>
        <v>0</v>
      </c>
    </row>
    <row r="55" spans="1:19" x14ac:dyDescent="0.35">
      <c r="A55" s="54" t="s">
        <v>91</v>
      </c>
      <c r="B55" s="45"/>
      <c r="C55" s="45"/>
      <c r="D55" s="45"/>
      <c r="E55" s="45"/>
      <c r="F55" s="45"/>
      <c r="G55" s="45"/>
      <c r="H55" s="46">
        <f ca="1">HLOOKUP($A55&amp;" "&amp;$B55,Pontozás!$E$1:$CZ$13,H$1,FALSE)</f>
        <v>77</v>
      </c>
      <c r="I55" s="47">
        <f ca="1">HLOOKUP($A55&amp;" "&amp;$B55,Pontozás!$E$1:$CZ$13,I$1,FALSE)</f>
        <v>77</v>
      </c>
      <c r="J55" s="48">
        <f ca="1">HLOOKUP($A55&amp;" "&amp;$B55,Pontozás!$E$1:$CZ$13,J$1,FALSE)</f>
        <v>5</v>
      </c>
      <c r="K55" s="48">
        <f ca="1">HLOOKUP($A55&amp;" "&amp;$B55,Pontozás!$E$1:$CZ$13,K$1,FALSE)</f>
        <v>15</v>
      </c>
      <c r="L55" s="48">
        <f ca="1">HLOOKUP($A55&amp;" "&amp;$B55,Pontozás!$E$1:$CZ$13,L$1,FALSE)</f>
        <v>14</v>
      </c>
      <c r="M55" s="48">
        <f ca="1">HLOOKUP($A55&amp;" "&amp;$B55,Pontozás!$E$1:$CZ$13,M$1,FALSE)</f>
        <v>2</v>
      </c>
      <c r="N55" s="48">
        <f ca="1">HLOOKUP($A55&amp;" "&amp;$B55,Pontozás!$E$1:$CZ$13,N$1,FALSE)</f>
        <v>12</v>
      </c>
      <c r="O55" s="48">
        <f ca="1">HLOOKUP($A55&amp;" "&amp;$B55,Pontozás!$E$1:$CZ$13,O$1,FALSE)</f>
        <v>10</v>
      </c>
      <c r="P55" s="48">
        <f ca="1">HLOOKUP($A55&amp;" "&amp;$B55,Pontozás!$E$1:$CZ$13,P$1,FALSE)</f>
        <v>7</v>
      </c>
      <c r="Q55" s="48">
        <f ca="1">HLOOKUP($A55&amp;" "&amp;$B55,Pontozás!$E$1:$CZ$13,Q$1,FALSE)</f>
        <v>2</v>
      </c>
      <c r="R55" s="48">
        <f ca="1">HLOOKUP($A55&amp;" "&amp;$B55,Pontozás!$E$1:$CZ$13,R$1,FALSE)</f>
        <v>10</v>
      </c>
      <c r="S55" s="47">
        <f ca="1">HLOOKUP($A55&amp;" "&amp;$B55,Pontozás!$E$1:$CZ$13,S$1,FALSE)</f>
        <v>0</v>
      </c>
    </row>
    <row r="56" spans="1:19" x14ac:dyDescent="0.35">
      <c r="A56" s="54" t="s">
        <v>92</v>
      </c>
      <c r="B56" s="45"/>
      <c r="C56" s="45"/>
      <c r="D56" s="45"/>
      <c r="E56" s="45"/>
      <c r="F56" s="45"/>
      <c r="G56" s="45"/>
      <c r="H56" s="46">
        <f ca="1">HLOOKUP($A56&amp;" "&amp;$B56,Pontozás!$E$1:$CZ$13,H$1,FALSE)</f>
        <v>79</v>
      </c>
      <c r="I56" s="47">
        <f ca="1">HLOOKUP($A56&amp;" "&amp;$B56,Pontozás!$E$1:$CZ$13,I$1,FALSE)</f>
        <v>61</v>
      </c>
      <c r="J56" s="48">
        <f ca="1">HLOOKUP($A56&amp;" "&amp;$B56,Pontozás!$E$1:$CZ$13,J$1,FALSE)</f>
        <v>4</v>
      </c>
      <c r="K56" s="48">
        <f ca="1">HLOOKUP($A56&amp;" "&amp;$B56,Pontozás!$E$1:$CZ$13,K$1,FALSE)</f>
        <v>13</v>
      </c>
      <c r="L56" s="48">
        <f ca="1">HLOOKUP($A56&amp;" "&amp;$B56,Pontozás!$E$1:$CZ$13,L$1,FALSE)</f>
        <v>13</v>
      </c>
      <c r="M56" s="48">
        <f ca="1">HLOOKUP($A56&amp;" "&amp;$B56,Pontozás!$E$1:$CZ$13,M$1,FALSE)</f>
        <v>2</v>
      </c>
      <c r="N56" s="48">
        <f ca="1">HLOOKUP($A56&amp;" "&amp;$B56,Pontozás!$E$1:$CZ$13,N$1,FALSE)</f>
        <v>5</v>
      </c>
      <c r="O56" s="48">
        <f ca="1">HLOOKUP($A56&amp;" "&amp;$B56,Pontozás!$E$1:$CZ$13,O$1,FALSE)</f>
        <v>10</v>
      </c>
      <c r="P56" s="48">
        <f ca="1">HLOOKUP($A56&amp;" "&amp;$B56,Pontozás!$E$1:$CZ$13,P$1,FALSE)</f>
        <v>3</v>
      </c>
      <c r="Q56" s="48">
        <f ca="1">HLOOKUP($A56&amp;" "&amp;$B56,Pontozás!$E$1:$CZ$13,Q$1,FALSE)</f>
        <v>0</v>
      </c>
      <c r="R56" s="48">
        <f ca="1">HLOOKUP($A56&amp;" "&amp;$B56,Pontozás!$E$1:$CZ$13,R$1,FALSE)</f>
        <v>11</v>
      </c>
      <c r="S56" s="47">
        <f ca="1">HLOOKUP($A56&amp;" "&amp;$B56,Pontozás!$E$1:$CZ$13,S$1,FALSE)</f>
        <v>18</v>
      </c>
    </row>
    <row r="57" spans="1:19" x14ac:dyDescent="0.35">
      <c r="A57" s="54" t="s">
        <v>93</v>
      </c>
      <c r="B57" s="45"/>
      <c r="C57" s="45"/>
      <c r="D57" s="45"/>
      <c r="E57" s="45"/>
      <c r="F57" s="45"/>
      <c r="G57" s="45"/>
      <c r="H57" s="46">
        <f ca="1">HLOOKUP($A57&amp;" "&amp;$B57,Pontozás!$E$1:$CZ$13,H$1,FALSE)</f>
        <v>60</v>
      </c>
      <c r="I57" s="47">
        <f ca="1">HLOOKUP($A57&amp;" "&amp;$B57,Pontozás!$E$1:$CZ$13,I$1,FALSE)</f>
        <v>60</v>
      </c>
      <c r="J57" s="48">
        <f ca="1">HLOOKUP($A57&amp;" "&amp;$B57,Pontozás!$E$1:$CZ$13,J$1,FALSE)</f>
        <v>5</v>
      </c>
      <c r="K57" s="48">
        <f ca="1">HLOOKUP($A57&amp;" "&amp;$B57,Pontozás!$E$1:$CZ$13,K$1,FALSE)</f>
        <v>11</v>
      </c>
      <c r="L57" s="48">
        <f ca="1">HLOOKUP($A57&amp;" "&amp;$B57,Pontozás!$E$1:$CZ$13,L$1,FALSE)</f>
        <v>14</v>
      </c>
      <c r="M57" s="48">
        <f ca="1">HLOOKUP($A57&amp;" "&amp;$B57,Pontozás!$E$1:$CZ$13,M$1,FALSE)</f>
        <v>6</v>
      </c>
      <c r="N57" s="48">
        <f ca="1">HLOOKUP($A57&amp;" "&amp;$B57,Pontozás!$E$1:$CZ$13,N$1,FALSE)</f>
        <v>12</v>
      </c>
      <c r="O57" s="48">
        <f ca="1">HLOOKUP($A57&amp;" "&amp;$B57,Pontozás!$E$1:$CZ$13,O$1,FALSE)</f>
        <v>6</v>
      </c>
      <c r="P57" s="48">
        <f ca="1">HLOOKUP($A57&amp;" "&amp;$B57,Pontozás!$E$1:$CZ$13,P$1,FALSE)</f>
        <v>3</v>
      </c>
      <c r="Q57" s="48">
        <f ca="1">HLOOKUP($A57&amp;" "&amp;$B57,Pontozás!$E$1:$CZ$13,Q$1,FALSE)</f>
        <v>0</v>
      </c>
      <c r="R57" s="48">
        <f ca="1">HLOOKUP($A57&amp;" "&amp;$B57,Pontozás!$E$1:$CZ$13,R$1,FALSE)</f>
        <v>3</v>
      </c>
      <c r="S57" s="47">
        <f ca="1">HLOOKUP($A57&amp;" "&amp;$B57,Pontozás!$E$1:$CZ$13,S$1,FALSE)</f>
        <v>0</v>
      </c>
    </row>
    <row r="58" spans="1:19" x14ac:dyDescent="0.35">
      <c r="A58" s="54" t="s">
        <v>94</v>
      </c>
      <c r="B58" s="45"/>
      <c r="C58" s="45"/>
      <c r="D58" s="45"/>
      <c r="E58" s="45"/>
      <c r="F58" s="45"/>
      <c r="G58" s="45"/>
      <c r="H58" s="46">
        <f ca="1">HLOOKUP($A58&amp;" "&amp;$B58,Pontozás!$E$1:$CZ$13,H$1,FALSE)</f>
        <v>42</v>
      </c>
      <c r="I58" s="47">
        <f ca="1">HLOOKUP($A58&amp;" "&amp;$B58,Pontozás!$E$1:$CZ$13,I$1,FALSE)</f>
        <v>42</v>
      </c>
      <c r="J58" s="48">
        <f ca="1">HLOOKUP($A58&amp;" "&amp;$B58,Pontozás!$E$1:$CZ$13,J$1,FALSE)</f>
        <v>5</v>
      </c>
      <c r="K58" s="48">
        <f ca="1">HLOOKUP($A58&amp;" "&amp;$B58,Pontozás!$E$1:$CZ$13,K$1,FALSE)</f>
        <v>13</v>
      </c>
      <c r="L58" s="48">
        <f ca="1">HLOOKUP($A58&amp;" "&amp;$B58,Pontozás!$E$1:$CZ$13,L$1,FALSE)</f>
        <v>12</v>
      </c>
      <c r="M58" s="48">
        <f ca="1">HLOOKUP($A58&amp;" "&amp;$B58,Pontozás!$E$1:$CZ$13,M$1,FALSE)</f>
        <v>2</v>
      </c>
      <c r="N58" s="48">
        <f ca="1">HLOOKUP($A58&amp;" "&amp;$B58,Pontozás!$E$1:$CZ$13,N$1,FALSE)</f>
        <v>0</v>
      </c>
      <c r="O58" s="48">
        <f ca="1">HLOOKUP($A58&amp;" "&amp;$B58,Pontozás!$E$1:$CZ$13,O$1,FALSE)</f>
        <v>10</v>
      </c>
      <c r="P58" s="48">
        <f ca="1">HLOOKUP($A58&amp;" "&amp;$B58,Pontozás!$E$1:$CZ$13,P$1,FALSE)</f>
        <v>0</v>
      </c>
      <c r="Q58" s="48">
        <f ca="1">HLOOKUP($A58&amp;" "&amp;$B58,Pontozás!$E$1:$CZ$13,Q$1,FALSE)</f>
        <v>0</v>
      </c>
      <c r="R58" s="48">
        <f ca="1">HLOOKUP($A58&amp;" "&amp;$B58,Pontozás!$E$1:$CZ$13,R$1,FALSE)</f>
        <v>0</v>
      </c>
      <c r="S58" s="47">
        <f ca="1">HLOOKUP($A58&amp;" "&amp;$B58,Pontozás!$E$1:$CZ$13,S$1,FALSE)</f>
        <v>0</v>
      </c>
    </row>
    <row r="59" spans="1:19" x14ac:dyDescent="0.35">
      <c r="A59" s="45"/>
      <c r="B59" s="45"/>
      <c r="C59" s="45"/>
      <c r="D59" s="45"/>
      <c r="E59" s="45"/>
      <c r="F59" s="45"/>
      <c r="G59" s="45"/>
      <c r="H59" s="46">
        <f ca="1">HLOOKUP($A59&amp;" "&amp;$B59,Pontozás!$E$1:$CZ$13,H$1,FALSE)</f>
        <v>0</v>
      </c>
      <c r="I59" s="47">
        <f ca="1">HLOOKUP($A59&amp;" "&amp;$B59,Pontozás!$E$1:$CZ$13,I$1,FALSE)</f>
        <v>0</v>
      </c>
      <c r="J59" s="48">
        <f ca="1">HLOOKUP($A59&amp;" "&amp;$B59,Pontozás!$E$1:$CZ$13,J$1,FALSE)</f>
        <v>0</v>
      </c>
      <c r="K59" s="48">
        <f ca="1">HLOOKUP($A59&amp;" "&amp;$B59,Pontozás!$E$1:$CZ$13,K$1,FALSE)</f>
        <v>0</v>
      </c>
      <c r="L59" s="48">
        <f ca="1">HLOOKUP($A59&amp;" "&amp;$B59,Pontozás!$E$1:$CZ$13,L$1,FALSE)</f>
        <v>0</v>
      </c>
      <c r="M59" s="48">
        <f ca="1">HLOOKUP($A59&amp;" "&amp;$B59,Pontozás!$E$1:$CZ$13,M$1,FALSE)</f>
        <v>0</v>
      </c>
      <c r="N59" s="48">
        <f ca="1">HLOOKUP($A59&amp;" "&amp;$B59,Pontozás!$E$1:$CZ$13,N$1,FALSE)</f>
        <v>0</v>
      </c>
      <c r="O59" s="48">
        <f ca="1">HLOOKUP($A59&amp;" "&amp;$B59,Pontozás!$E$1:$CZ$13,O$1,FALSE)</f>
        <v>0</v>
      </c>
      <c r="P59" s="48">
        <f ca="1">HLOOKUP($A59&amp;" "&amp;$B59,Pontozás!$E$1:$CZ$13,P$1,FALSE)</f>
        <v>0</v>
      </c>
      <c r="Q59" s="48">
        <f ca="1">HLOOKUP($A59&amp;" "&amp;$B59,Pontozás!$E$1:$CZ$13,Q$1,FALSE)</f>
        <v>0</v>
      </c>
      <c r="R59" s="48">
        <f ca="1">HLOOKUP($A59&amp;" "&amp;$B59,Pontozás!$E$1:$CZ$13,R$1,FALSE)</f>
        <v>0</v>
      </c>
      <c r="S59" s="47">
        <f ca="1">HLOOKUP($A59&amp;" "&amp;$B59,Pontozás!$E$1:$CZ$13,S$1,FALSE)</f>
        <v>0</v>
      </c>
    </row>
    <row r="60" spans="1:19" x14ac:dyDescent="0.35">
      <c r="A60" s="45"/>
      <c r="B60" s="45"/>
      <c r="C60" s="45"/>
      <c r="D60" s="45"/>
      <c r="E60" s="45"/>
      <c r="F60" s="45"/>
      <c r="G60" s="45"/>
      <c r="H60" s="46">
        <f ca="1">HLOOKUP($A60&amp;" "&amp;$B60,Pontozás!$E$1:$CZ$13,H$1,FALSE)</f>
        <v>0</v>
      </c>
      <c r="I60" s="47">
        <f ca="1">HLOOKUP($A60&amp;" "&amp;$B60,Pontozás!$E$1:$CZ$13,I$1,FALSE)</f>
        <v>0</v>
      </c>
      <c r="J60" s="48">
        <f ca="1">HLOOKUP($A60&amp;" "&amp;$B60,Pontozás!$E$1:$CZ$13,J$1,FALSE)</f>
        <v>0</v>
      </c>
      <c r="K60" s="48">
        <f ca="1">HLOOKUP($A60&amp;" "&amp;$B60,Pontozás!$E$1:$CZ$13,K$1,FALSE)</f>
        <v>0</v>
      </c>
      <c r="L60" s="48">
        <f ca="1">HLOOKUP($A60&amp;" "&amp;$B60,Pontozás!$E$1:$CZ$13,L$1,FALSE)</f>
        <v>0</v>
      </c>
      <c r="M60" s="48">
        <f ca="1">HLOOKUP($A60&amp;" "&amp;$B60,Pontozás!$E$1:$CZ$13,M$1,FALSE)</f>
        <v>0</v>
      </c>
      <c r="N60" s="48">
        <f ca="1">HLOOKUP($A60&amp;" "&amp;$B60,Pontozás!$E$1:$CZ$13,N$1,FALSE)</f>
        <v>0</v>
      </c>
      <c r="O60" s="48">
        <f ca="1">HLOOKUP($A60&amp;" "&amp;$B60,Pontozás!$E$1:$CZ$13,O$1,FALSE)</f>
        <v>0</v>
      </c>
      <c r="P60" s="48">
        <f ca="1">HLOOKUP($A60&amp;" "&amp;$B60,Pontozás!$E$1:$CZ$13,P$1,FALSE)</f>
        <v>0</v>
      </c>
      <c r="Q60" s="48">
        <f ca="1">HLOOKUP($A60&amp;" "&amp;$B60,Pontozás!$E$1:$CZ$13,Q$1,FALSE)</f>
        <v>0</v>
      </c>
      <c r="R60" s="48">
        <f ca="1">HLOOKUP($A60&amp;" "&amp;$B60,Pontozás!$E$1:$CZ$13,R$1,FALSE)</f>
        <v>0</v>
      </c>
      <c r="S60" s="47">
        <f ca="1">HLOOKUP($A60&amp;" "&amp;$B60,Pontozás!$E$1:$CZ$13,S$1,FALSE)</f>
        <v>0</v>
      </c>
    </row>
    <row r="61" spans="1:19" x14ac:dyDescent="0.35">
      <c r="A61" s="45"/>
      <c r="B61" s="45"/>
      <c r="C61" s="45"/>
      <c r="D61" s="45"/>
      <c r="E61" s="45"/>
      <c r="F61" s="45"/>
      <c r="G61" s="45"/>
      <c r="H61" s="46">
        <f ca="1">HLOOKUP($A61&amp;" "&amp;$B61,Pontozás!$E$1:$CZ$13,H$1,FALSE)</f>
        <v>0</v>
      </c>
      <c r="I61" s="47">
        <f ca="1">HLOOKUP($A61&amp;" "&amp;$B61,Pontozás!$E$1:$CZ$13,I$1,FALSE)</f>
        <v>0</v>
      </c>
      <c r="J61" s="48">
        <f ca="1">HLOOKUP($A61&amp;" "&amp;$B61,Pontozás!$E$1:$CZ$13,J$1,FALSE)</f>
        <v>0</v>
      </c>
      <c r="K61" s="48">
        <f ca="1">HLOOKUP($A61&amp;" "&amp;$B61,Pontozás!$E$1:$CZ$13,K$1,FALSE)</f>
        <v>0</v>
      </c>
      <c r="L61" s="48">
        <f ca="1">HLOOKUP($A61&amp;" "&amp;$B61,Pontozás!$E$1:$CZ$13,L$1,FALSE)</f>
        <v>0</v>
      </c>
      <c r="M61" s="48">
        <f ca="1">HLOOKUP($A61&amp;" "&amp;$B61,Pontozás!$E$1:$CZ$13,M$1,FALSE)</f>
        <v>0</v>
      </c>
      <c r="N61" s="48">
        <f ca="1">HLOOKUP($A61&amp;" "&amp;$B61,Pontozás!$E$1:$CZ$13,N$1,FALSE)</f>
        <v>0</v>
      </c>
      <c r="O61" s="48">
        <f ca="1">HLOOKUP($A61&amp;" "&amp;$B61,Pontozás!$E$1:$CZ$13,O$1,FALSE)</f>
        <v>0</v>
      </c>
      <c r="P61" s="48">
        <f ca="1">HLOOKUP($A61&amp;" "&amp;$B61,Pontozás!$E$1:$CZ$13,P$1,FALSE)</f>
        <v>0</v>
      </c>
      <c r="Q61" s="48">
        <f ca="1">HLOOKUP($A61&amp;" "&amp;$B61,Pontozás!$E$1:$CZ$13,Q$1,FALSE)</f>
        <v>0</v>
      </c>
      <c r="R61" s="48">
        <f ca="1">HLOOKUP($A61&amp;" "&amp;$B61,Pontozás!$E$1:$CZ$13,R$1,FALSE)</f>
        <v>0</v>
      </c>
      <c r="S61" s="47">
        <f ca="1">HLOOKUP($A61&amp;" "&amp;$B61,Pontozás!$E$1:$CZ$13,S$1,FALSE)</f>
        <v>0</v>
      </c>
    </row>
    <row r="62" spans="1:19" x14ac:dyDescent="0.35">
      <c r="A62" s="45"/>
      <c r="B62" s="45"/>
      <c r="C62" s="45"/>
      <c r="D62" s="45"/>
      <c r="E62" s="45"/>
      <c r="F62" s="45"/>
      <c r="G62" s="45"/>
      <c r="H62" s="46">
        <f ca="1">HLOOKUP($A62&amp;" "&amp;$B62,Pontozás!$E$1:$CZ$13,H$1,FALSE)</f>
        <v>0</v>
      </c>
      <c r="I62" s="47">
        <f ca="1">HLOOKUP($A62&amp;" "&amp;$B62,Pontozás!$E$1:$CZ$13,I$1,FALSE)</f>
        <v>0</v>
      </c>
      <c r="J62" s="48">
        <f ca="1">HLOOKUP($A62&amp;" "&amp;$B62,Pontozás!$E$1:$CZ$13,J$1,FALSE)</f>
        <v>0</v>
      </c>
      <c r="K62" s="48">
        <f ca="1">HLOOKUP($A62&amp;" "&amp;$B62,Pontozás!$E$1:$CZ$13,K$1,FALSE)</f>
        <v>0</v>
      </c>
      <c r="L62" s="48">
        <f ca="1">HLOOKUP($A62&amp;" "&amp;$B62,Pontozás!$E$1:$CZ$13,L$1,FALSE)</f>
        <v>0</v>
      </c>
      <c r="M62" s="48">
        <f ca="1">HLOOKUP($A62&amp;" "&amp;$B62,Pontozás!$E$1:$CZ$13,M$1,FALSE)</f>
        <v>0</v>
      </c>
      <c r="N62" s="48">
        <f ca="1">HLOOKUP($A62&amp;" "&amp;$B62,Pontozás!$E$1:$CZ$13,N$1,FALSE)</f>
        <v>0</v>
      </c>
      <c r="O62" s="48">
        <f ca="1">HLOOKUP($A62&amp;" "&amp;$B62,Pontozás!$E$1:$CZ$13,O$1,FALSE)</f>
        <v>0</v>
      </c>
      <c r="P62" s="48">
        <f ca="1">HLOOKUP($A62&amp;" "&amp;$B62,Pontozás!$E$1:$CZ$13,P$1,FALSE)</f>
        <v>0</v>
      </c>
      <c r="Q62" s="48">
        <f ca="1">HLOOKUP($A62&amp;" "&amp;$B62,Pontozás!$E$1:$CZ$13,Q$1,FALSE)</f>
        <v>0</v>
      </c>
      <c r="R62" s="48">
        <f ca="1">HLOOKUP($A62&amp;" "&amp;$B62,Pontozás!$E$1:$CZ$13,R$1,FALSE)</f>
        <v>0</v>
      </c>
      <c r="S62" s="47">
        <f ca="1">HLOOKUP($A62&amp;" "&amp;$B62,Pontozás!$E$1:$CZ$13,S$1,FALSE)</f>
        <v>0</v>
      </c>
    </row>
    <row r="63" spans="1:19" x14ac:dyDescent="0.35">
      <c r="A63" s="45"/>
      <c r="B63" s="45"/>
      <c r="C63" s="45"/>
      <c r="D63" s="45"/>
      <c r="E63" s="45"/>
      <c r="F63" s="45"/>
      <c r="G63" s="45"/>
      <c r="H63" s="46">
        <f ca="1">HLOOKUP($A63&amp;" "&amp;$B63,Pontozás!$E$1:$CZ$13,H$1,FALSE)</f>
        <v>0</v>
      </c>
      <c r="I63" s="47">
        <f ca="1">HLOOKUP($A63&amp;" "&amp;$B63,Pontozás!$E$1:$CZ$13,I$1,FALSE)</f>
        <v>0</v>
      </c>
      <c r="J63" s="48">
        <f ca="1">HLOOKUP($A63&amp;" "&amp;$B63,Pontozás!$E$1:$CZ$13,J$1,FALSE)</f>
        <v>0</v>
      </c>
      <c r="K63" s="48">
        <f ca="1">HLOOKUP($A63&amp;" "&amp;$B63,Pontozás!$E$1:$CZ$13,K$1,FALSE)</f>
        <v>0</v>
      </c>
      <c r="L63" s="48">
        <f ca="1">HLOOKUP($A63&amp;" "&amp;$B63,Pontozás!$E$1:$CZ$13,L$1,FALSE)</f>
        <v>0</v>
      </c>
      <c r="M63" s="48">
        <f ca="1">HLOOKUP($A63&amp;" "&amp;$B63,Pontozás!$E$1:$CZ$13,M$1,FALSE)</f>
        <v>0</v>
      </c>
      <c r="N63" s="48">
        <f ca="1">HLOOKUP($A63&amp;" "&amp;$B63,Pontozás!$E$1:$CZ$13,N$1,FALSE)</f>
        <v>0</v>
      </c>
      <c r="O63" s="48">
        <f ca="1">HLOOKUP($A63&amp;" "&amp;$B63,Pontozás!$E$1:$CZ$13,O$1,FALSE)</f>
        <v>0</v>
      </c>
      <c r="P63" s="48">
        <f ca="1">HLOOKUP($A63&amp;" "&amp;$B63,Pontozás!$E$1:$CZ$13,P$1,FALSE)</f>
        <v>0</v>
      </c>
      <c r="Q63" s="48">
        <f ca="1">HLOOKUP($A63&amp;" "&amp;$B63,Pontozás!$E$1:$CZ$13,Q$1,FALSE)</f>
        <v>0</v>
      </c>
      <c r="R63" s="48">
        <f ca="1">HLOOKUP($A63&amp;" "&amp;$B63,Pontozás!$E$1:$CZ$13,R$1,FALSE)</f>
        <v>0</v>
      </c>
      <c r="S63" s="47">
        <f ca="1">HLOOKUP($A63&amp;" "&amp;$B63,Pontozás!$E$1:$CZ$13,S$1,FALSE)</f>
        <v>0</v>
      </c>
    </row>
    <row r="64" spans="1:19" x14ac:dyDescent="0.35">
      <c r="A64" s="45"/>
      <c r="B64" s="45"/>
      <c r="C64" s="45"/>
      <c r="D64" s="45"/>
      <c r="E64" s="45"/>
      <c r="F64" s="45"/>
      <c r="G64" s="45"/>
      <c r="H64" s="46">
        <f ca="1">HLOOKUP($A64&amp;" "&amp;$B64,Pontozás!$E$1:$CZ$13,H$1,FALSE)</f>
        <v>0</v>
      </c>
      <c r="I64" s="47">
        <f ca="1">HLOOKUP($A64&amp;" "&amp;$B64,Pontozás!$E$1:$CZ$13,I$1,FALSE)</f>
        <v>0</v>
      </c>
      <c r="J64" s="48">
        <f ca="1">HLOOKUP($A64&amp;" "&amp;$B64,Pontozás!$E$1:$CZ$13,J$1,FALSE)</f>
        <v>0</v>
      </c>
      <c r="K64" s="48">
        <f ca="1">HLOOKUP($A64&amp;" "&amp;$B64,Pontozás!$E$1:$CZ$13,K$1,FALSE)</f>
        <v>0</v>
      </c>
      <c r="L64" s="48">
        <f ca="1">HLOOKUP($A64&amp;" "&amp;$B64,Pontozás!$E$1:$CZ$13,L$1,FALSE)</f>
        <v>0</v>
      </c>
      <c r="M64" s="48">
        <f ca="1">HLOOKUP($A64&amp;" "&amp;$B64,Pontozás!$E$1:$CZ$13,M$1,FALSE)</f>
        <v>0</v>
      </c>
      <c r="N64" s="48">
        <f ca="1">HLOOKUP($A64&amp;" "&amp;$B64,Pontozás!$E$1:$CZ$13,N$1,FALSE)</f>
        <v>0</v>
      </c>
      <c r="O64" s="48">
        <f ca="1">HLOOKUP($A64&amp;" "&amp;$B64,Pontozás!$E$1:$CZ$13,O$1,FALSE)</f>
        <v>0</v>
      </c>
      <c r="P64" s="48">
        <f ca="1">HLOOKUP($A64&amp;" "&amp;$B64,Pontozás!$E$1:$CZ$13,P$1,FALSE)</f>
        <v>0</v>
      </c>
      <c r="Q64" s="48">
        <f ca="1">HLOOKUP($A64&amp;" "&amp;$B64,Pontozás!$E$1:$CZ$13,Q$1,FALSE)</f>
        <v>0</v>
      </c>
      <c r="R64" s="48">
        <f ca="1">HLOOKUP($A64&amp;" "&amp;$B64,Pontozás!$E$1:$CZ$13,R$1,FALSE)</f>
        <v>0</v>
      </c>
      <c r="S64" s="47">
        <f ca="1">HLOOKUP($A64&amp;" "&amp;$B64,Pontozás!$E$1:$CZ$13,S$1,FALSE)</f>
        <v>0</v>
      </c>
    </row>
    <row r="65" spans="1:19" x14ac:dyDescent="0.35">
      <c r="A65" s="45"/>
      <c r="B65" s="45"/>
      <c r="C65" s="45"/>
      <c r="D65" s="45"/>
      <c r="E65" s="45"/>
      <c r="F65" s="45"/>
      <c r="G65" s="45"/>
      <c r="H65" s="46">
        <f ca="1">HLOOKUP($A65&amp;" "&amp;$B65,Pontozás!$E$1:$CZ$13,H$1,FALSE)</f>
        <v>0</v>
      </c>
      <c r="I65" s="47">
        <f ca="1">HLOOKUP($A65&amp;" "&amp;$B65,Pontozás!$E$1:$CZ$13,I$1,FALSE)</f>
        <v>0</v>
      </c>
      <c r="J65" s="48">
        <f ca="1">HLOOKUP($A65&amp;" "&amp;$B65,Pontozás!$E$1:$CZ$13,J$1,FALSE)</f>
        <v>0</v>
      </c>
      <c r="K65" s="48">
        <f ca="1">HLOOKUP($A65&amp;" "&amp;$B65,Pontozás!$E$1:$CZ$13,K$1,FALSE)</f>
        <v>0</v>
      </c>
      <c r="L65" s="48">
        <f ca="1">HLOOKUP($A65&amp;" "&amp;$B65,Pontozás!$E$1:$CZ$13,L$1,FALSE)</f>
        <v>0</v>
      </c>
      <c r="M65" s="48">
        <f ca="1">HLOOKUP($A65&amp;" "&amp;$B65,Pontozás!$E$1:$CZ$13,M$1,FALSE)</f>
        <v>0</v>
      </c>
      <c r="N65" s="48">
        <f ca="1">HLOOKUP($A65&amp;" "&amp;$B65,Pontozás!$E$1:$CZ$13,N$1,FALSE)</f>
        <v>0</v>
      </c>
      <c r="O65" s="48">
        <f ca="1">HLOOKUP($A65&amp;" "&amp;$B65,Pontozás!$E$1:$CZ$13,O$1,FALSE)</f>
        <v>0</v>
      </c>
      <c r="P65" s="48">
        <f ca="1">HLOOKUP($A65&amp;" "&amp;$B65,Pontozás!$E$1:$CZ$13,P$1,FALSE)</f>
        <v>0</v>
      </c>
      <c r="Q65" s="48">
        <f ca="1">HLOOKUP($A65&amp;" "&amp;$B65,Pontozás!$E$1:$CZ$13,Q$1,FALSE)</f>
        <v>0</v>
      </c>
      <c r="R65" s="48">
        <f ca="1">HLOOKUP($A65&amp;" "&amp;$B65,Pontozás!$E$1:$CZ$13,R$1,FALSE)</f>
        <v>0</v>
      </c>
      <c r="S65" s="47">
        <f ca="1">HLOOKUP($A65&amp;" "&amp;$B65,Pontozás!$E$1:$CZ$13,S$1,FALSE)</f>
        <v>0</v>
      </c>
    </row>
    <row r="66" spans="1:19" x14ac:dyDescent="0.35">
      <c r="A66" s="45"/>
      <c r="B66" s="45"/>
      <c r="C66" s="45"/>
      <c r="D66" s="45"/>
      <c r="E66" s="45"/>
      <c r="F66" s="45"/>
      <c r="G66" s="45"/>
      <c r="H66" s="46">
        <f ca="1">HLOOKUP($A66&amp;" "&amp;$B66,Pontozás!$E$1:$CZ$13,H$1,FALSE)</f>
        <v>0</v>
      </c>
      <c r="I66" s="47">
        <f ca="1">HLOOKUP($A66&amp;" "&amp;$B66,Pontozás!$E$1:$CZ$13,I$1,FALSE)</f>
        <v>0</v>
      </c>
      <c r="J66" s="48">
        <f ca="1">HLOOKUP($A66&amp;" "&amp;$B66,Pontozás!$E$1:$CZ$13,J$1,FALSE)</f>
        <v>0</v>
      </c>
      <c r="K66" s="48">
        <f ca="1">HLOOKUP($A66&amp;" "&amp;$B66,Pontozás!$E$1:$CZ$13,K$1,FALSE)</f>
        <v>0</v>
      </c>
      <c r="L66" s="48">
        <f ca="1">HLOOKUP($A66&amp;" "&amp;$B66,Pontozás!$E$1:$CZ$13,L$1,FALSE)</f>
        <v>0</v>
      </c>
      <c r="M66" s="48">
        <f ca="1">HLOOKUP($A66&amp;" "&amp;$B66,Pontozás!$E$1:$CZ$13,M$1,FALSE)</f>
        <v>0</v>
      </c>
      <c r="N66" s="48">
        <f ca="1">HLOOKUP($A66&amp;" "&amp;$B66,Pontozás!$E$1:$CZ$13,N$1,FALSE)</f>
        <v>0</v>
      </c>
      <c r="O66" s="48">
        <f ca="1">HLOOKUP($A66&amp;" "&amp;$B66,Pontozás!$E$1:$CZ$13,O$1,FALSE)</f>
        <v>0</v>
      </c>
      <c r="P66" s="48">
        <f ca="1">HLOOKUP($A66&amp;" "&amp;$B66,Pontozás!$E$1:$CZ$13,P$1,FALSE)</f>
        <v>0</v>
      </c>
      <c r="Q66" s="48">
        <f ca="1">HLOOKUP($A66&amp;" "&amp;$B66,Pontozás!$E$1:$CZ$13,Q$1,FALSE)</f>
        <v>0</v>
      </c>
      <c r="R66" s="48">
        <f ca="1">HLOOKUP($A66&amp;" "&amp;$B66,Pontozás!$E$1:$CZ$13,R$1,FALSE)</f>
        <v>0</v>
      </c>
      <c r="S66" s="47">
        <f ca="1">HLOOKUP($A66&amp;" "&amp;$B66,Pontozás!$E$1:$CZ$13,S$1,FALSE)</f>
        <v>0</v>
      </c>
    </row>
    <row r="67" spans="1:19" x14ac:dyDescent="0.35">
      <c r="A67" s="45"/>
      <c r="B67" s="45"/>
      <c r="C67" s="45"/>
      <c r="D67" s="45"/>
      <c r="E67" s="45"/>
      <c r="F67" s="45"/>
      <c r="G67" s="45"/>
      <c r="H67" s="46">
        <f ca="1">HLOOKUP($A67&amp;" "&amp;$B67,Pontozás!$E$1:$CZ$13,H$1,FALSE)</f>
        <v>0</v>
      </c>
      <c r="I67" s="47">
        <f ca="1">HLOOKUP($A67&amp;" "&amp;$B67,Pontozás!$E$1:$CZ$13,I$1,FALSE)</f>
        <v>0</v>
      </c>
      <c r="J67" s="48">
        <f ca="1">HLOOKUP($A67&amp;" "&amp;$B67,Pontozás!$E$1:$CZ$13,J$1,FALSE)</f>
        <v>0</v>
      </c>
      <c r="K67" s="48">
        <f ca="1">HLOOKUP($A67&amp;" "&amp;$B67,Pontozás!$E$1:$CZ$13,K$1,FALSE)</f>
        <v>0</v>
      </c>
      <c r="L67" s="48">
        <f ca="1">HLOOKUP($A67&amp;" "&amp;$B67,Pontozás!$E$1:$CZ$13,L$1,FALSE)</f>
        <v>0</v>
      </c>
      <c r="M67" s="48">
        <f ca="1">HLOOKUP($A67&amp;" "&amp;$B67,Pontozás!$E$1:$CZ$13,M$1,FALSE)</f>
        <v>0</v>
      </c>
      <c r="N67" s="48">
        <f ca="1">HLOOKUP($A67&amp;" "&amp;$B67,Pontozás!$E$1:$CZ$13,N$1,FALSE)</f>
        <v>0</v>
      </c>
      <c r="O67" s="48">
        <f ca="1">HLOOKUP($A67&amp;" "&amp;$B67,Pontozás!$E$1:$CZ$13,O$1,FALSE)</f>
        <v>0</v>
      </c>
      <c r="P67" s="48">
        <f ca="1">HLOOKUP($A67&amp;" "&amp;$B67,Pontozás!$E$1:$CZ$13,P$1,FALSE)</f>
        <v>0</v>
      </c>
      <c r="Q67" s="48">
        <f ca="1">HLOOKUP($A67&amp;" "&amp;$B67,Pontozás!$E$1:$CZ$13,Q$1,FALSE)</f>
        <v>0</v>
      </c>
      <c r="R67" s="48">
        <f ca="1">HLOOKUP($A67&amp;" "&amp;$B67,Pontozás!$E$1:$CZ$13,R$1,FALSE)</f>
        <v>0</v>
      </c>
      <c r="S67" s="47">
        <f ca="1">HLOOKUP($A67&amp;" "&amp;$B67,Pontozás!$E$1:$CZ$13,S$1,FALSE)</f>
        <v>0</v>
      </c>
    </row>
    <row r="68" spans="1:19" x14ac:dyDescent="0.35">
      <c r="A68" s="45"/>
      <c r="B68" s="45"/>
      <c r="C68" s="45"/>
      <c r="D68" s="45"/>
      <c r="E68" s="45"/>
      <c r="F68" s="45"/>
      <c r="G68" s="45"/>
      <c r="H68" s="46">
        <f ca="1">HLOOKUP($A68&amp;" "&amp;$B68,Pontozás!$E$1:$CZ$13,H$1,FALSE)</f>
        <v>0</v>
      </c>
      <c r="I68" s="47">
        <f ca="1">HLOOKUP($A68&amp;" "&amp;$B68,Pontozás!$E$1:$CZ$13,I$1,FALSE)</f>
        <v>0</v>
      </c>
      <c r="J68" s="48">
        <f ca="1">HLOOKUP($A68&amp;" "&amp;$B68,Pontozás!$E$1:$CZ$13,J$1,FALSE)</f>
        <v>0</v>
      </c>
      <c r="K68" s="48">
        <f ca="1">HLOOKUP($A68&amp;" "&amp;$B68,Pontozás!$E$1:$CZ$13,K$1,FALSE)</f>
        <v>0</v>
      </c>
      <c r="L68" s="48">
        <f ca="1">HLOOKUP($A68&amp;" "&amp;$B68,Pontozás!$E$1:$CZ$13,L$1,FALSE)</f>
        <v>0</v>
      </c>
      <c r="M68" s="48">
        <f ca="1">HLOOKUP($A68&amp;" "&amp;$B68,Pontozás!$E$1:$CZ$13,M$1,FALSE)</f>
        <v>0</v>
      </c>
      <c r="N68" s="48">
        <f ca="1">HLOOKUP($A68&amp;" "&amp;$B68,Pontozás!$E$1:$CZ$13,N$1,FALSE)</f>
        <v>0</v>
      </c>
      <c r="O68" s="48">
        <f ca="1">HLOOKUP($A68&amp;" "&amp;$B68,Pontozás!$E$1:$CZ$13,O$1,FALSE)</f>
        <v>0</v>
      </c>
      <c r="P68" s="48">
        <f ca="1">HLOOKUP($A68&amp;" "&amp;$B68,Pontozás!$E$1:$CZ$13,P$1,FALSE)</f>
        <v>0</v>
      </c>
      <c r="Q68" s="48">
        <f ca="1">HLOOKUP($A68&amp;" "&amp;$B68,Pontozás!$E$1:$CZ$13,Q$1,FALSE)</f>
        <v>0</v>
      </c>
      <c r="R68" s="48">
        <f ca="1">HLOOKUP($A68&amp;" "&amp;$B68,Pontozás!$E$1:$CZ$13,R$1,FALSE)</f>
        <v>0</v>
      </c>
      <c r="S68" s="47">
        <f ca="1">HLOOKUP($A68&amp;" "&amp;$B68,Pontozás!$E$1:$CZ$13,S$1,FALSE)</f>
        <v>0</v>
      </c>
    </row>
    <row r="69" spans="1:19" x14ac:dyDescent="0.35">
      <c r="A69" s="45"/>
      <c r="B69" s="45"/>
      <c r="C69" s="45"/>
      <c r="D69" s="45"/>
      <c r="E69" s="45"/>
      <c r="F69" s="45"/>
      <c r="G69" s="45"/>
      <c r="H69" s="46">
        <f ca="1">HLOOKUP($A69&amp;" "&amp;$B69,Pontozás!$E$1:$CZ$13,H$1,FALSE)</f>
        <v>0</v>
      </c>
      <c r="I69" s="47">
        <f ca="1">HLOOKUP($A69&amp;" "&amp;$B69,Pontozás!$E$1:$CZ$13,I$1,FALSE)</f>
        <v>0</v>
      </c>
      <c r="J69" s="48">
        <f ca="1">HLOOKUP($A69&amp;" "&amp;$B69,Pontozás!$E$1:$CZ$13,J$1,FALSE)</f>
        <v>0</v>
      </c>
      <c r="K69" s="48">
        <f ca="1">HLOOKUP($A69&amp;" "&amp;$B69,Pontozás!$E$1:$CZ$13,K$1,FALSE)</f>
        <v>0</v>
      </c>
      <c r="L69" s="48">
        <f ca="1">HLOOKUP($A69&amp;" "&amp;$B69,Pontozás!$E$1:$CZ$13,L$1,FALSE)</f>
        <v>0</v>
      </c>
      <c r="M69" s="48">
        <f ca="1">HLOOKUP($A69&amp;" "&amp;$B69,Pontozás!$E$1:$CZ$13,M$1,FALSE)</f>
        <v>0</v>
      </c>
      <c r="N69" s="48">
        <f ca="1">HLOOKUP($A69&amp;" "&amp;$B69,Pontozás!$E$1:$CZ$13,N$1,FALSE)</f>
        <v>0</v>
      </c>
      <c r="O69" s="48">
        <f ca="1">HLOOKUP($A69&amp;" "&amp;$B69,Pontozás!$E$1:$CZ$13,O$1,FALSE)</f>
        <v>0</v>
      </c>
      <c r="P69" s="48">
        <f ca="1">HLOOKUP($A69&amp;" "&amp;$B69,Pontozás!$E$1:$CZ$13,P$1,FALSE)</f>
        <v>0</v>
      </c>
      <c r="Q69" s="48">
        <f ca="1">HLOOKUP($A69&amp;" "&amp;$B69,Pontozás!$E$1:$CZ$13,Q$1,FALSE)</f>
        <v>0</v>
      </c>
      <c r="R69" s="48">
        <f ca="1">HLOOKUP($A69&amp;" "&amp;$B69,Pontozás!$E$1:$CZ$13,R$1,FALSE)</f>
        <v>0</v>
      </c>
      <c r="S69" s="47">
        <f ca="1">HLOOKUP($A69&amp;" "&amp;$B69,Pontozás!$E$1:$CZ$13,S$1,FALSE)</f>
        <v>0</v>
      </c>
    </row>
    <row r="70" spans="1:19" x14ac:dyDescent="0.35">
      <c r="A70" s="45"/>
      <c r="B70" s="45"/>
      <c r="C70" s="45"/>
      <c r="D70" s="45"/>
      <c r="E70" s="45"/>
      <c r="F70" s="45"/>
      <c r="G70" s="45"/>
      <c r="H70" s="46">
        <f ca="1">HLOOKUP($A70&amp;" "&amp;$B70,Pontozás!$E$1:$CZ$13,H$1,FALSE)</f>
        <v>0</v>
      </c>
      <c r="I70" s="47">
        <f ca="1">HLOOKUP($A70&amp;" "&amp;$B70,Pontozás!$E$1:$CZ$13,I$1,FALSE)</f>
        <v>0</v>
      </c>
      <c r="J70" s="48">
        <f ca="1">HLOOKUP($A70&amp;" "&amp;$B70,Pontozás!$E$1:$CZ$13,J$1,FALSE)</f>
        <v>0</v>
      </c>
      <c r="K70" s="48">
        <f ca="1">HLOOKUP($A70&amp;" "&amp;$B70,Pontozás!$E$1:$CZ$13,K$1,FALSE)</f>
        <v>0</v>
      </c>
      <c r="L70" s="48">
        <f ca="1">HLOOKUP($A70&amp;" "&amp;$B70,Pontozás!$E$1:$CZ$13,L$1,FALSE)</f>
        <v>0</v>
      </c>
      <c r="M70" s="48">
        <f ca="1">HLOOKUP($A70&amp;" "&amp;$B70,Pontozás!$E$1:$CZ$13,M$1,FALSE)</f>
        <v>0</v>
      </c>
      <c r="N70" s="48">
        <f ca="1">HLOOKUP($A70&amp;" "&amp;$B70,Pontozás!$E$1:$CZ$13,N$1,FALSE)</f>
        <v>0</v>
      </c>
      <c r="O70" s="48">
        <f ca="1">HLOOKUP($A70&amp;" "&amp;$B70,Pontozás!$E$1:$CZ$13,O$1,FALSE)</f>
        <v>0</v>
      </c>
      <c r="P70" s="48">
        <f ca="1">HLOOKUP($A70&amp;" "&amp;$B70,Pontozás!$E$1:$CZ$13,P$1,FALSE)</f>
        <v>0</v>
      </c>
      <c r="Q70" s="48">
        <f ca="1">HLOOKUP($A70&amp;" "&amp;$B70,Pontozás!$E$1:$CZ$13,Q$1,FALSE)</f>
        <v>0</v>
      </c>
      <c r="R70" s="48">
        <f ca="1">HLOOKUP($A70&amp;" "&amp;$B70,Pontozás!$E$1:$CZ$13,R$1,FALSE)</f>
        <v>0</v>
      </c>
      <c r="S70" s="47">
        <f ca="1">HLOOKUP($A70&amp;" "&amp;$B70,Pontozás!$E$1:$CZ$13,S$1,FALSE)</f>
        <v>0</v>
      </c>
    </row>
    <row r="71" spans="1:19" x14ac:dyDescent="0.35">
      <c r="A71" s="45"/>
      <c r="B71" s="45"/>
      <c r="C71" s="45"/>
      <c r="D71" s="45"/>
      <c r="E71" s="45"/>
      <c r="F71" s="45"/>
      <c r="G71" s="45"/>
      <c r="H71" s="46">
        <f ca="1">HLOOKUP($A71&amp;" "&amp;$B71,Pontozás!$E$1:$CZ$13,H$1,FALSE)</f>
        <v>0</v>
      </c>
      <c r="I71" s="47">
        <f ca="1">HLOOKUP($A71&amp;" "&amp;$B71,Pontozás!$E$1:$CZ$13,I$1,FALSE)</f>
        <v>0</v>
      </c>
      <c r="J71" s="48">
        <f ca="1">HLOOKUP($A71&amp;" "&amp;$B71,Pontozás!$E$1:$CZ$13,J$1,FALSE)</f>
        <v>0</v>
      </c>
      <c r="K71" s="48">
        <f ca="1">HLOOKUP($A71&amp;" "&amp;$B71,Pontozás!$E$1:$CZ$13,K$1,FALSE)</f>
        <v>0</v>
      </c>
      <c r="L71" s="48">
        <f ca="1">HLOOKUP($A71&amp;" "&amp;$B71,Pontozás!$E$1:$CZ$13,L$1,FALSE)</f>
        <v>0</v>
      </c>
      <c r="M71" s="48">
        <f ca="1">HLOOKUP($A71&amp;" "&amp;$B71,Pontozás!$E$1:$CZ$13,M$1,FALSE)</f>
        <v>0</v>
      </c>
      <c r="N71" s="48">
        <f ca="1">HLOOKUP($A71&amp;" "&amp;$B71,Pontozás!$E$1:$CZ$13,N$1,FALSE)</f>
        <v>0</v>
      </c>
      <c r="O71" s="48">
        <f ca="1">HLOOKUP($A71&amp;" "&amp;$B71,Pontozás!$E$1:$CZ$13,O$1,FALSE)</f>
        <v>0</v>
      </c>
      <c r="P71" s="48">
        <f ca="1">HLOOKUP($A71&amp;" "&amp;$B71,Pontozás!$E$1:$CZ$13,P$1,FALSE)</f>
        <v>0</v>
      </c>
      <c r="Q71" s="48">
        <f ca="1">HLOOKUP($A71&amp;" "&amp;$B71,Pontozás!$E$1:$CZ$13,Q$1,FALSE)</f>
        <v>0</v>
      </c>
      <c r="R71" s="48">
        <f ca="1">HLOOKUP($A71&amp;" "&amp;$B71,Pontozás!$E$1:$CZ$13,R$1,FALSE)</f>
        <v>0</v>
      </c>
      <c r="S71" s="47">
        <f ca="1">HLOOKUP($A71&amp;" "&amp;$B71,Pontozás!$E$1:$CZ$13,S$1,FALSE)</f>
        <v>0</v>
      </c>
    </row>
    <row r="72" spans="1:19" x14ac:dyDescent="0.35">
      <c r="A72" s="45"/>
      <c r="B72" s="45"/>
      <c r="C72" s="45"/>
      <c r="D72" s="45"/>
      <c r="E72" s="45"/>
      <c r="F72" s="45"/>
      <c r="G72" s="45"/>
      <c r="H72" s="46">
        <f ca="1">HLOOKUP($A72&amp;" "&amp;$B72,Pontozás!$E$1:$CZ$13,H$1,FALSE)</f>
        <v>0</v>
      </c>
      <c r="I72" s="47">
        <f ca="1">HLOOKUP($A72&amp;" "&amp;$B72,Pontozás!$E$1:$CZ$13,I$1,FALSE)</f>
        <v>0</v>
      </c>
      <c r="J72" s="48">
        <f ca="1">HLOOKUP($A72&amp;" "&amp;$B72,Pontozás!$E$1:$CZ$13,J$1,FALSE)</f>
        <v>0</v>
      </c>
      <c r="K72" s="48">
        <f ca="1">HLOOKUP($A72&amp;" "&amp;$B72,Pontozás!$E$1:$CZ$13,K$1,FALSE)</f>
        <v>0</v>
      </c>
      <c r="L72" s="48">
        <f ca="1">HLOOKUP($A72&amp;" "&amp;$B72,Pontozás!$E$1:$CZ$13,L$1,FALSE)</f>
        <v>0</v>
      </c>
      <c r="M72" s="48">
        <f ca="1">HLOOKUP($A72&amp;" "&amp;$B72,Pontozás!$E$1:$CZ$13,M$1,FALSE)</f>
        <v>0</v>
      </c>
      <c r="N72" s="48">
        <f ca="1">HLOOKUP($A72&amp;" "&amp;$B72,Pontozás!$E$1:$CZ$13,N$1,FALSE)</f>
        <v>0</v>
      </c>
      <c r="O72" s="48">
        <f ca="1">HLOOKUP($A72&amp;" "&amp;$B72,Pontozás!$E$1:$CZ$13,O$1,FALSE)</f>
        <v>0</v>
      </c>
      <c r="P72" s="48">
        <f ca="1">HLOOKUP($A72&amp;" "&amp;$B72,Pontozás!$E$1:$CZ$13,P$1,FALSE)</f>
        <v>0</v>
      </c>
      <c r="Q72" s="48">
        <f ca="1">HLOOKUP($A72&amp;" "&amp;$B72,Pontozás!$E$1:$CZ$13,Q$1,FALSE)</f>
        <v>0</v>
      </c>
      <c r="R72" s="48">
        <f ca="1">HLOOKUP($A72&amp;" "&amp;$B72,Pontozás!$E$1:$CZ$13,R$1,FALSE)</f>
        <v>0</v>
      </c>
      <c r="S72" s="47">
        <f ca="1">HLOOKUP($A72&amp;" "&amp;$B72,Pontozás!$E$1:$CZ$13,S$1,FALSE)</f>
        <v>0</v>
      </c>
    </row>
    <row r="73" spans="1:19" x14ac:dyDescent="0.35">
      <c r="A73" s="45"/>
      <c r="B73" s="45"/>
      <c r="C73" s="45"/>
      <c r="D73" s="45"/>
      <c r="E73" s="45"/>
      <c r="F73" s="45"/>
      <c r="G73" s="45"/>
      <c r="H73" s="46">
        <f ca="1">HLOOKUP($A73&amp;" "&amp;$B73,Pontozás!$E$1:$CZ$13,H$1,FALSE)</f>
        <v>0</v>
      </c>
      <c r="I73" s="47">
        <f ca="1">HLOOKUP($A73&amp;" "&amp;$B73,Pontozás!$E$1:$CZ$13,I$1,FALSE)</f>
        <v>0</v>
      </c>
      <c r="J73" s="48">
        <f ca="1">HLOOKUP($A73&amp;" "&amp;$B73,Pontozás!$E$1:$CZ$13,J$1,FALSE)</f>
        <v>0</v>
      </c>
      <c r="K73" s="48">
        <f ca="1">HLOOKUP($A73&amp;" "&amp;$B73,Pontozás!$E$1:$CZ$13,K$1,FALSE)</f>
        <v>0</v>
      </c>
      <c r="L73" s="48">
        <f ca="1">HLOOKUP($A73&amp;" "&amp;$B73,Pontozás!$E$1:$CZ$13,L$1,FALSE)</f>
        <v>0</v>
      </c>
      <c r="M73" s="48">
        <f ca="1">HLOOKUP($A73&amp;" "&amp;$B73,Pontozás!$E$1:$CZ$13,M$1,FALSE)</f>
        <v>0</v>
      </c>
      <c r="N73" s="48">
        <f ca="1">HLOOKUP($A73&amp;" "&amp;$B73,Pontozás!$E$1:$CZ$13,N$1,FALSE)</f>
        <v>0</v>
      </c>
      <c r="O73" s="48">
        <f ca="1">HLOOKUP($A73&amp;" "&amp;$B73,Pontozás!$E$1:$CZ$13,O$1,FALSE)</f>
        <v>0</v>
      </c>
      <c r="P73" s="48">
        <f ca="1">HLOOKUP($A73&amp;" "&amp;$B73,Pontozás!$E$1:$CZ$13,P$1,FALSE)</f>
        <v>0</v>
      </c>
      <c r="Q73" s="48">
        <f ca="1">HLOOKUP($A73&amp;" "&amp;$B73,Pontozás!$E$1:$CZ$13,Q$1,FALSE)</f>
        <v>0</v>
      </c>
      <c r="R73" s="48">
        <f ca="1">HLOOKUP($A73&amp;" "&amp;$B73,Pontozás!$E$1:$CZ$13,R$1,FALSE)</f>
        <v>0</v>
      </c>
      <c r="S73" s="47">
        <f ca="1">HLOOKUP($A73&amp;" "&amp;$B73,Pontozás!$E$1:$CZ$13,S$1,FALSE)</f>
        <v>0</v>
      </c>
    </row>
    <row r="74" spans="1:19" x14ac:dyDescent="0.35">
      <c r="A74" s="45"/>
      <c r="B74" s="45"/>
      <c r="C74" s="45"/>
      <c r="D74" s="45"/>
      <c r="E74" s="45"/>
      <c r="F74" s="45"/>
      <c r="G74" s="45"/>
      <c r="H74" s="46">
        <f ca="1">HLOOKUP($A74&amp;" "&amp;$B74,Pontozás!$E$1:$CZ$13,H$1,FALSE)</f>
        <v>0</v>
      </c>
      <c r="I74" s="47">
        <f ca="1">HLOOKUP($A74&amp;" "&amp;$B74,Pontozás!$E$1:$CZ$13,I$1,FALSE)</f>
        <v>0</v>
      </c>
      <c r="J74" s="48">
        <f ca="1">HLOOKUP($A74&amp;" "&amp;$B74,Pontozás!$E$1:$CZ$13,J$1,FALSE)</f>
        <v>0</v>
      </c>
      <c r="K74" s="48">
        <f ca="1">HLOOKUP($A74&amp;" "&amp;$B74,Pontozás!$E$1:$CZ$13,K$1,FALSE)</f>
        <v>0</v>
      </c>
      <c r="L74" s="48">
        <f ca="1">HLOOKUP($A74&amp;" "&amp;$B74,Pontozás!$E$1:$CZ$13,L$1,FALSE)</f>
        <v>0</v>
      </c>
      <c r="M74" s="48">
        <f ca="1">HLOOKUP($A74&amp;" "&amp;$B74,Pontozás!$E$1:$CZ$13,M$1,FALSE)</f>
        <v>0</v>
      </c>
      <c r="N74" s="48">
        <f ca="1">HLOOKUP($A74&amp;" "&amp;$B74,Pontozás!$E$1:$CZ$13,N$1,FALSE)</f>
        <v>0</v>
      </c>
      <c r="O74" s="48">
        <f ca="1">HLOOKUP($A74&amp;" "&amp;$B74,Pontozás!$E$1:$CZ$13,O$1,FALSE)</f>
        <v>0</v>
      </c>
      <c r="P74" s="48">
        <f ca="1">HLOOKUP($A74&amp;" "&amp;$B74,Pontozás!$E$1:$CZ$13,P$1,FALSE)</f>
        <v>0</v>
      </c>
      <c r="Q74" s="48">
        <f ca="1">HLOOKUP($A74&amp;" "&amp;$B74,Pontozás!$E$1:$CZ$13,Q$1,FALSE)</f>
        <v>0</v>
      </c>
      <c r="R74" s="48">
        <f ca="1">HLOOKUP($A74&amp;" "&amp;$B74,Pontozás!$E$1:$CZ$13,R$1,FALSE)</f>
        <v>0</v>
      </c>
      <c r="S74" s="47">
        <f ca="1">HLOOKUP($A74&amp;" "&amp;$B74,Pontozás!$E$1:$CZ$13,S$1,FALSE)</f>
        <v>0</v>
      </c>
    </row>
    <row r="75" spans="1:19" x14ac:dyDescent="0.35">
      <c r="A75" s="45"/>
      <c r="B75" s="45"/>
      <c r="C75" s="45"/>
      <c r="D75" s="45"/>
      <c r="E75" s="45"/>
      <c r="F75" s="45"/>
      <c r="G75" s="45"/>
      <c r="H75" s="46">
        <f ca="1">HLOOKUP($A75&amp;" "&amp;$B75,Pontozás!$E$1:$CZ$13,H$1,FALSE)</f>
        <v>0</v>
      </c>
      <c r="I75" s="47">
        <f ca="1">HLOOKUP($A75&amp;" "&amp;$B75,Pontozás!$E$1:$CZ$13,I$1,FALSE)</f>
        <v>0</v>
      </c>
      <c r="J75" s="48">
        <f ca="1">HLOOKUP($A75&amp;" "&amp;$B75,Pontozás!$E$1:$CZ$13,J$1,FALSE)</f>
        <v>0</v>
      </c>
      <c r="K75" s="48">
        <f ca="1">HLOOKUP($A75&amp;" "&amp;$B75,Pontozás!$E$1:$CZ$13,K$1,FALSE)</f>
        <v>0</v>
      </c>
      <c r="L75" s="48">
        <f ca="1">HLOOKUP($A75&amp;" "&amp;$B75,Pontozás!$E$1:$CZ$13,L$1,FALSE)</f>
        <v>0</v>
      </c>
      <c r="M75" s="48">
        <f ca="1">HLOOKUP($A75&amp;" "&amp;$B75,Pontozás!$E$1:$CZ$13,M$1,FALSE)</f>
        <v>0</v>
      </c>
      <c r="N75" s="48">
        <f ca="1">HLOOKUP($A75&amp;" "&amp;$B75,Pontozás!$E$1:$CZ$13,N$1,FALSE)</f>
        <v>0</v>
      </c>
      <c r="O75" s="48">
        <f ca="1">HLOOKUP($A75&amp;" "&amp;$B75,Pontozás!$E$1:$CZ$13,O$1,FALSE)</f>
        <v>0</v>
      </c>
      <c r="P75" s="48">
        <f ca="1">HLOOKUP($A75&amp;" "&amp;$B75,Pontozás!$E$1:$CZ$13,P$1,FALSE)</f>
        <v>0</v>
      </c>
      <c r="Q75" s="48">
        <f ca="1">HLOOKUP($A75&amp;" "&amp;$B75,Pontozás!$E$1:$CZ$13,Q$1,FALSE)</f>
        <v>0</v>
      </c>
      <c r="R75" s="48">
        <f ca="1">HLOOKUP($A75&amp;" "&amp;$B75,Pontozás!$E$1:$CZ$13,R$1,FALSE)</f>
        <v>0</v>
      </c>
      <c r="S75" s="47">
        <f ca="1">HLOOKUP($A75&amp;" "&amp;$B75,Pontozás!$E$1:$CZ$13,S$1,FALSE)</f>
        <v>0</v>
      </c>
    </row>
    <row r="76" spans="1:19" x14ac:dyDescent="0.35">
      <c r="A76" s="45"/>
      <c r="B76" s="45"/>
      <c r="C76" s="45"/>
      <c r="D76" s="45"/>
      <c r="E76" s="45"/>
      <c r="F76" s="45"/>
      <c r="G76" s="45"/>
      <c r="H76" s="46">
        <f ca="1">HLOOKUP($A76&amp;" "&amp;$B76,Pontozás!$E$1:$CZ$13,H$1,FALSE)</f>
        <v>0</v>
      </c>
      <c r="I76" s="47">
        <f ca="1">HLOOKUP($A76&amp;" "&amp;$B76,Pontozás!$E$1:$CZ$13,I$1,FALSE)</f>
        <v>0</v>
      </c>
      <c r="J76" s="48">
        <f ca="1">HLOOKUP($A76&amp;" "&amp;$B76,Pontozás!$E$1:$CZ$13,J$1,FALSE)</f>
        <v>0</v>
      </c>
      <c r="K76" s="48">
        <f ca="1">HLOOKUP($A76&amp;" "&amp;$B76,Pontozás!$E$1:$CZ$13,K$1,FALSE)</f>
        <v>0</v>
      </c>
      <c r="L76" s="48">
        <f ca="1">HLOOKUP($A76&amp;" "&amp;$B76,Pontozás!$E$1:$CZ$13,L$1,FALSE)</f>
        <v>0</v>
      </c>
      <c r="M76" s="48">
        <f ca="1">HLOOKUP($A76&amp;" "&amp;$B76,Pontozás!$E$1:$CZ$13,M$1,FALSE)</f>
        <v>0</v>
      </c>
      <c r="N76" s="48">
        <f ca="1">HLOOKUP($A76&amp;" "&amp;$B76,Pontozás!$E$1:$CZ$13,N$1,FALSE)</f>
        <v>0</v>
      </c>
      <c r="O76" s="48">
        <f ca="1">HLOOKUP($A76&amp;" "&amp;$B76,Pontozás!$E$1:$CZ$13,O$1,FALSE)</f>
        <v>0</v>
      </c>
      <c r="P76" s="48">
        <f ca="1">HLOOKUP($A76&amp;" "&amp;$B76,Pontozás!$E$1:$CZ$13,P$1,FALSE)</f>
        <v>0</v>
      </c>
      <c r="Q76" s="48">
        <f ca="1">HLOOKUP($A76&amp;" "&amp;$B76,Pontozás!$E$1:$CZ$13,Q$1,FALSE)</f>
        <v>0</v>
      </c>
      <c r="R76" s="48">
        <f ca="1">HLOOKUP($A76&amp;" "&amp;$B76,Pontozás!$E$1:$CZ$13,R$1,FALSE)</f>
        <v>0</v>
      </c>
      <c r="S76" s="47">
        <f ca="1">HLOOKUP($A76&amp;" "&amp;$B76,Pontozás!$E$1:$CZ$13,S$1,FALSE)</f>
        <v>0</v>
      </c>
    </row>
    <row r="77" spans="1:19" x14ac:dyDescent="0.35">
      <c r="A77" s="45"/>
      <c r="B77" s="45"/>
      <c r="C77" s="45"/>
      <c r="D77" s="45"/>
      <c r="E77" s="45"/>
      <c r="F77" s="45"/>
      <c r="G77" s="45"/>
      <c r="H77" s="46">
        <f ca="1">HLOOKUP($A77&amp;" "&amp;$B77,Pontozás!$E$1:$CZ$13,H$1,FALSE)</f>
        <v>0</v>
      </c>
      <c r="I77" s="47">
        <f ca="1">HLOOKUP($A77&amp;" "&amp;$B77,Pontozás!$E$1:$CZ$13,I$1,FALSE)</f>
        <v>0</v>
      </c>
      <c r="J77" s="48">
        <f ca="1">HLOOKUP($A77&amp;" "&amp;$B77,Pontozás!$E$1:$CZ$13,J$1,FALSE)</f>
        <v>0</v>
      </c>
      <c r="K77" s="48">
        <f ca="1">HLOOKUP($A77&amp;" "&amp;$B77,Pontozás!$E$1:$CZ$13,K$1,FALSE)</f>
        <v>0</v>
      </c>
      <c r="L77" s="48">
        <f ca="1">HLOOKUP($A77&amp;" "&amp;$B77,Pontozás!$E$1:$CZ$13,L$1,FALSE)</f>
        <v>0</v>
      </c>
      <c r="M77" s="48">
        <f ca="1">HLOOKUP($A77&amp;" "&amp;$B77,Pontozás!$E$1:$CZ$13,M$1,FALSE)</f>
        <v>0</v>
      </c>
      <c r="N77" s="48">
        <f ca="1">HLOOKUP($A77&amp;" "&amp;$B77,Pontozás!$E$1:$CZ$13,N$1,FALSE)</f>
        <v>0</v>
      </c>
      <c r="O77" s="48">
        <f ca="1">HLOOKUP($A77&amp;" "&amp;$B77,Pontozás!$E$1:$CZ$13,O$1,FALSE)</f>
        <v>0</v>
      </c>
      <c r="P77" s="48">
        <f ca="1">HLOOKUP($A77&amp;" "&amp;$B77,Pontozás!$E$1:$CZ$13,P$1,FALSE)</f>
        <v>0</v>
      </c>
      <c r="Q77" s="48">
        <f ca="1">HLOOKUP($A77&amp;" "&amp;$B77,Pontozás!$E$1:$CZ$13,Q$1,FALSE)</f>
        <v>0</v>
      </c>
      <c r="R77" s="48">
        <f ca="1">HLOOKUP($A77&amp;" "&amp;$B77,Pontozás!$E$1:$CZ$13,R$1,FALSE)</f>
        <v>0</v>
      </c>
      <c r="S77" s="47">
        <f ca="1">HLOOKUP($A77&amp;" "&amp;$B77,Pontozás!$E$1:$CZ$13,S$1,FALSE)</f>
        <v>0</v>
      </c>
    </row>
    <row r="78" spans="1:19" x14ac:dyDescent="0.35">
      <c r="A78" s="45"/>
      <c r="B78" s="45"/>
      <c r="C78" s="45"/>
      <c r="D78" s="45"/>
      <c r="E78" s="45"/>
      <c r="F78" s="45"/>
      <c r="G78" s="45"/>
      <c r="H78" s="46">
        <f ca="1">HLOOKUP($A78&amp;" "&amp;$B78,Pontozás!$E$1:$CZ$13,H$1,FALSE)</f>
        <v>0</v>
      </c>
      <c r="I78" s="47">
        <f ca="1">HLOOKUP($A78&amp;" "&amp;$B78,Pontozás!$E$1:$CZ$13,I$1,FALSE)</f>
        <v>0</v>
      </c>
      <c r="J78" s="48">
        <f ca="1">HLOOKUP($A78&amp;" "&amp;$B78,Pontozás!$E$1:$CZ$13,J$1,FALSE)</f>
        <v>0</v>
      </c>
      <c r="K78" s="48">
        <f ca="1">HLOOKUP($A78&amp;" "&amp;$B78,Pontozás!$E$1:$CZ$13,K$1,FALSE)</f>
        <v>0</v>
      </c>
      <c r="L78" s="48">
        <f ca="1">HLOOKUP($A78&amp;" "&amp;$B78,Pontozás!$E$1:$CZ$13,L$1,FALSE)</f>
        <v>0</v>
      </c>
      <c r="M78" s="48">
        <f ca="1">HLOOKUP($A78&amp;" "&amp;$B78,Pontozás!$E$1:$CZ$13,M$1,FALSE)</f>
        <v>0</v>
      </c>
      <c r="N78" s="48">
        <f ca="1">HLOOKUP($A78&amp;" "&amp;$B78,Pontozás!$E$1:$CZ$13,N$1,FALSE)</f>
        <v>0</v>
      </c>
      <c r="O78" s="48">
        <f ca="1">HLOOKUP($A78&amp;" "&amp;$B78,Pontozás!$E$1:$CZ$13,O$1,FALSE)</f>
        <v>0</v>
      </c>
      <c r="P78" s="48">
        <f ca="1">HLOOKUP($A78&amp;" "&amp;$B78,Pontozás!$E$1:$CZ$13,P$1,FALSE)</f>
        <v>0</v>
      </c>
      <c r="Q78" s="48">
        <f ca="1">HLOOKUP($A78&amp;" "&amp;$B78,Pontozás!$E$1:$CZ$13,Q$1,FALSE)</f>
        <v>0</v>
      </c>
      <c r="R78" s="48">
        <f ca="1">HLOOKUP($A78&amp;" "&amp;$B78,Pontozás!$E$1:$CZ$13,R$1,FALSE)</f>
        <v>0</v>
      </c>
      <c r="S78" s="47">
        <f ca="1">HLOOKUP($A78&amp;" "&amp;$B78,Pontozás!$E$1:$CZ$13,S$1,FALSE)</f>
        <v>0</v>
      </c>
    </row>
    <row r="79" spans="1:19" x14ac:dyDescent="0.35">
      <c r="A79" s="45"/>
      <c r="B79" s="45"/>
      <c r="C79" s="45"/>
      <c r="D79" s="45"/>
      <c r="E79" s="45"/>
      <c r="F79" s="45"/>
      <c r="G79" s="45"/>
      <c r="H79" s="46">
        <f ca="1">HLOOKUP($A79&amp;" "&amp;$B79,Pontozás!$E$1:$CZ$13,H$1,FALSE)</f>
        <v>0</v>
      </c>
      <c r="I79" s="47">
        <f ca="1">HLOOKUP($A79&amp;" "&amp;$B79,Pontozás!$E$1:$CZ$13,I$1,FALSE)</f>
        <v>0</v>
      </c>
      <c r="J79" s="48">
        <f ca="1">HLOOKUP($A79&amp;" "&amp;$B79,Pontozás!$E$1:$CZ$13,J$1,FALSE)</f>
        <v>0</v>
      </c>
      <c r="K79" s="48">
        <f ca="1">HLOOKUP($A79&amp;" "&amp;$B79,Pontozás!$E$1:$CZ$13,K$1,FALSE)</f>
        <v>0</v>
      </c>
      <c r="L79" s="48">
        <f ca="1">HLOOKUP($A79&amp;" "&amp;$B79,Pontozás!$E$1:$CZ$13,L$1,FALSE)</f>
        <v>0</v>
      </c>
      <c r="M79" s="48">
        <f ca="1">HLOOKUP($A79&amp;" "&amp;$B79,Pontozás!$E$1:$CZ$13,M$1,FALSE)</f>
        <v>0</v>
      </c>
      <c r="N79" s="48">
        <f ca="1">HLOOKUP($A79&amp;" "&amp;$B79,Pontozás!$E$1:$CZ$13,N$1,FALSE)</f>
        <v>0</v>
      </c>
      <c r="O79" s="48">
        <f ca="1">HLOOKUP($A79&amp;" "&amp;$B79,Pontozás!$E$1:$CZ$13,O$1,FALSE)</f>
        <v>0</v>
      </c>
      <c r="P79" s="48">
        <f ca="1">HLOOKUP($A79&amp;" "&amp;$B79,Pontozás!$E$1:$CZ$13,P$1,FALSE)</f>
        <v>0</v>
      </c>
      <c r="Q79" s="48">
        <f ca="1">HLOOKUP($A79&amp;" "&amp;$B79,Pontozás!$E$1:$CZ$13,Q$1,FALSE)</f>
        <v>0</v>
      </c>
      <c r="R79" s="48">
        <f ca="1">HLOOKUP($A79&amp;" "&amp;$B79,Pontozás!$E$1:$CZ$13,R$1,FALSE)</f>
        <v>0</v>
      </c>
      <c r="S79" s="47">
        <f ca="1">HLOOKUP($A79&amp;" "&amp;$B79,Pontozás!$E$1:$CZ$13,S$1,FALSE)</f>
        <v>0</v>
      </c>
    </row>
    <row r="80" spans="1:19" x14ac:dyDescent="0.35">
      <c r="A80" s="45"/>
      <c r="B80" s="45"/>
      <c r="C80" s="45"/>
      <c r="D80" s="45"/>
      <c r="E80" s="45"/>
      <c r="F80" s="45"/>
      <c r="G80" s="45"/>
      <c r="H80" s="46">
        <f ca="1">HLOOKUP($A80&amp;" "&amp;$B80,Pontozás!$E$1:$CZ$13,H$1,FALSE)</f>
        <v>0</v>
      </c>
      <c r="I80" s="47">
        <f ca="1">HLOOKUP($A80&amp;" "&amp;$B80,Pontozás!$E$1:$CZ$13,I$1,FALSE)</f>
        <v>0</v>
      </c>
      <c r="J80" s="48">
        <f ca="1">HLOOKUP($A80&amp;" "&amp;$B80,Pontozás!$E$1:$CZ$13,J$1,FALSE)</f>
        <v>0</v>
      </c>
      <c r="K80" s="48">
        <f ca="1">HLOOKUP($A80&amp;" "&amp;$B80,Pontozás!$E$1:$CZ$13,K$1,FALSE)</f>
        <v>0</v>
      </c>
      <c r="L80" s="48">
        <f ca="1">HLOOKUP($A80&amp;" "&amp;$B80,Pontozás!$E$1:$CZ$13,L$1,FALSE)</f>
        <v>0</v>
      </c>
      <c r="M80" s="48">
        <f ca="1">HLOOKUP($A80&amp;" "&amp;$B80,Pontozás!$E$1:$CZ$13,M$1,FALSE)</f>
        <v>0</v>
      </c>
      <c r="N80" s="48">
        <f ca="1">HLOOKUP($A80&amp;" "&amp;$B80,Pontozás!$E$1:$CZ$13,N$1,FALSE)</f>
        <v>0</v>
      </c>
      <c r="O80" s="48">
        <f ca="1">HLOOKUP($A80&amp;" "&amp;$B80,Pontozás!$E$1:$CZ$13,O$1,FALSE)</f>
        <v>0</v>
      </c>
      <c r="P80" s="48">
        <f ca="1">HLOOKUP($A80&amp;" "&amp;$B80,Pontozás!$E$1:$CZ$13,P$1,FALSE)</f>
        <v>0</v>
      </c>
      <c r="Q80" s="48">
        <f ca="1">HLOOKUP($A80&amp;" "&amp;$B80,Pontozás!$E$1:$CZ$13,Q$1,FALSE)</f>
        <v>0</v>
      </c>
      <c r="R80" s="48">
        <f ca="1">HLOOKUP($A80&amp;" "&amp;$B80,Pontozás!$E$1:$CZ$13,R$1,FALSE)</f>
        <v>0</v>
      </c>
      <c r="S80" s="47">
        <f ca="1">HLOOKUP($A80&amp;" "&amp;$B80,Pontozás!$E$1:$CZ$13,S$1,FALSE)</f>
        <v>0</v>
      </c>
    </row>
    <row r="81" spans="1:19" x14ac:dyDescent="0.35">
      <c r="A81" s="45"/>
      <c r="B81" s="45"/>
      <c r="C81" s="45"/>
      <c r="D81" s="45"/>
      <c r="E81" s="45"/>
      <c r="F81" s="45"/>
      <c r="G81" s="45"/>
      <c r="H81" s="46">
        <f ca="1">HLOOKUP($A81&amp;" "&amp;$B81,Pontozás!$E$1:$CZ$13,H$1,FALSE)</f>
        <v>0</v>
      </c>
      <c r="I81" s="47">
        <f ca="1">HLOOKUP($A81&amp;" "&amp;$B81,Pontozás!$E$1:$CZ$13,I$1,FALSE)</f>
        <v>0</v>
      </c>
      <c r="J81" s="48">
        <f ca="1">HLOOKUP($A81&amp;" "&amp;$B81,Pontozás!$E$1:$CZ$13,J$1,FALSE)</f>
        <v>0</v>
      </c>
      <c r="K81" s="48">
        <f ca="1">HLOOKUP($A81&amp;" "&amp;$B81,Pontozás!$E$1:$CZ$13,K$1,FALSE)</f>
        <v>0</v>
      </c>
      <c r="L81" s="48">
        <f ca="1">HLOOKUP($A81&amp;" "&amp;$B81,Pontozás!$E$1:$CZ$13,L$1,FALSE)</f>
        <v>0</v>
      </c>
      <c r="M81" s="48">
        <f ca="1">HLOOKUP($A81&amp;" "&amp;$B81,Pontozás!$E$1:$CZ$13,M$1,FALSE)</f>
        <v>0</v>
      </c>
      <c r="N81" s="48">
        <f ca="1">HLOOKUP($A81&amp;" "&amp;$B81,Pontozás!$E$1:$CZ$13,N$1,FALSE)</f>
        <v>0</v>
      </c>
      <c r="O81" s="48">
        <f ca="1">HLOOKUP($A81&amp;" "&amp;$B81,Pontozás!$E$1:$CZ$13,O$1,FALSE)</f>
        <v>0</v>
      </c>
      <c r="P81" s="48">
        <f ca="1">HLOOKUP($A81&amp;" "&amp;$B81,Pontozás!$E$1:$CZ$13,P$1,FALSE)</f>
        <v>0</v>
      </c>
      <c r="Q81" s="48">
        <f ca="1">HLOOKUP($A81&amp;" "&amp;$B81,Pontozás!$E$1:$CZ$13,Q$1,FALSE)</f>
        <v>0</v>
      </c>
      <c r="R81" s="48">
        <f ca="1">HLOOKUP($A81&amp;" "&amp;$B81,Pontozás!$E$1:$CZ$13,R$1,FALSE)</f>
        <v>0</v>
      </c>
      <c r="S81" s="47">
        <f ca="1">HLOOKUP($A81&amp;" "&amp;$B81,Pontozás!$E$1:$CZ$13,S$1,FALSE)</f>
        <v>0</v>
      </c>
    </row>
    <row r="82" spans="1:19" x14ac:dyDescent="0.35">
      <c r="A82" s="45"/>
      <c r="B82" s="45"/>
      <c r="C82" s="45"/>
      <c r="D82" s="45"/>
      <c r="E82" s="45"/>
      <c r="F82" s="45"/>
      <c r="G82" s="45"/>
      <c r="H82" s="46">
        <f ca="1">HLOOKUP($A82&amp;" "&amp;$B82,Pontozás!$E$1:$CZ$13,H$1,FALSE)</f>
        <v>0</v>
      </c>
      <c r="I82" s="47">
        <f ca="1">HLOOKUP($A82&amp;" "&amp;$B82,Pontozás!$E$1:$CZ$13,I$1,FALSE)</f>
        <v>0</v>
      </c>
      <c r="J82" s="48">
        <f ca="1">HLOOKUP($A82&amp;" "&amp;$B82,Pontozás!$E$1:$CZ$13,J$1,FALSE)</f>
        <v>0</v>
      </c>
      <c r="K82" s="48">
        <f ca="1">HLOOKUP($A82&amp;" "&amp;$B82,Pontozás!$E$1:$CZ$13,K$1,FALSE)</f>
        <v>0</v>
      </c>
      <c r="L82" s="48">
        <f ca="1">HLOOKUP($A82&amp;" "&amp;$B82,Pontozás!$E$1:$CZ$13,L$1,FALSE)</f>
        <v>0</v>
      </c>
      <c r="M82" s="48">
        <f ca="1">HLOOKUP($A82&amp;" "&amp;$B82,Pontozás!$E$1:$CZ$13,M$1,FALSE)</f>
        <v>0</v>
      </c>
      <c r="N82" s="48">
        <f ca="1">HLOOKUP($A82&amp;" "&amp;$B82,Pontozás!$E$1:$CZ$13,N$1,FALSE)</f>
        <v>0</v>
      </c>
      <c r="O82" s="48">
        <f ca="1">HLOOKUP($A82&amp;" "&amp;$B82,Pontozás!$E$1:$CZ$13,O$1,FALSE)</f>
        <v>0</v>
      </c>
      <c r="P82" s="48">
        <f ca="1">HLOOKUP($A82&amp;" "&amp;$B82,Pontozás!$E$1:$CZ$13,P$1,FALSE)</f>
        <v>0</v>
      </c>
      <c r="Q82" s="48">
        <f ca="1">HLOOKUP($A82&amp;" "&amp;$B82,Pontozás!$E$1:$CZ$13,Q$1,FALSE)</f>
        <v>0</v>
      </c>
      <c r="R82" s="48">
        <f ca="1">HLOOKUP($A82&amp;" "&amp;$B82,Pontozás!$E$1:$CZ$13,R$1,FALSE)</f>
        <v>0</v>
      </c>
      <c r="S82" s="47">
        <f ca="1">HLOOKUP($A82&amp;" "&amp;$B82,Pontozás!$E$1:$CZ$13,S$1,FALSE)</f>
        <v>0</v>
      </c>
    </row>
    <row r="83" spans="1:19" x14ac:dyDescent="0.35">
      <c r="A83" s="45"/>
      <c r="B83" s="45"/>
      <c r="C83" s="45"/>
      <c r="D83" s="45"/>
      <c r="E83" s="45"/>
      <c r="F83" s="45"/>
      <c r="G83" s="45"/>
      <c r="H83" s="46">
        <f ca="1">HLOOKUP($A83&amp;" "&amp;$B83,Pontozás!$E$1:$CZ$13,H$1,FALSE)</f>
        <v>0</v>
      </c>
      <c r="I83" s="47">
        <f ca="1">HLOOKUP($A83&amp;" "&amp;$B83,Pontozás!$E$1:$CZ$13,I$1,FALSE)</f>
        <v>0</v>
      </c>
      <c r="J83" s="48">
        <f ca="1">HLOOKUP($A83&amp;" "&amp;$B83,Pontozás!$E$1:$CZ$13,J$1,FALSE)</f>
        <v>0</v>
      </c>
      <c r="K83" s="48">
        <f ca="1">HLOOKUP($A83&amp;" "&amp;$B83,Pontozás!$E$1:$CZ$13,K$1,FALSE)</f>
        <v>0</v>
      </c>
      <c r="L83" s="48">
        <f ca="1">HLOOKUP($A83&amp;" "&amp;$B83,Pontozás!$E$1:$CZ$13,L$1,FALSE)</f>
        <v>0</v>
      </c>
      <c r="M83" s="48">
        <f ca="1">HLOOKUP($A83&amp;" "&amp;$B83,Pontozás!$E$1:$CZ$13,M$1,FALSE)</f>
        <v>0</v>
      </c>
      <c r="N83" s="48">
        <f ca="1">HLOOKUP($A83&amp;" "&amp;$B83,Pontozás!$E$1:$CZ$13,N$1,FALSE)</f>
        <v>0</v>
      </c>
      <c r="O83" s="48">
        <f ca="1">HLOOKUP($A83&amp;" "&amp;$B83,Pontozás!$E$1:$CZ$13,O$1,FALSE)</f>
        <v>0</v>
      </c>
      <c r="P83" s="48">
        <f ca="1">HLOOKUP($A83&amp;" "&amp;$B83,Pontozás!$E$1:$CZ$13,P$1,FALSE)</f>
        <v>0</v>
      </c>
      <c r="Q83" s="48">
        <f ca="1">HLOOKUP($A83&amp;" "&amp;$B83,Pontozás!$E$1:$CZ$13,Q$1,FALSE)</f>
        <v>0</v>
      </c>
      <c r="R83" s="48">
        <f ca="1">HLOOKUP($A83&amp;" "&amp;$B83,Pontozás!$E$1:$CZ$13,R$1,FALSE)</f>
        <v>0</v>
      </c>
      <c r="S83" s="47">
        <f ca="1">HLOOKUP($A83&amp;" "&amp;$B83,Pontozás!$E$1:$CZ$13,S$1,FALSE)</f>
        <v>0</v>
      </c>
    </row>
    <row r="84" spans="1:19" x14ac:dyDescent="0.35">
      <c r="A84" s="45"/>
      <c r="B84" s="45"/>
      <c r="C84" s="45"/>
      <c r="D84" s="45"/>
      <c r="E84" s="45"/>
      <c r="F84" s="45"/>
      <c r="G84" s="45"/>
      <c r="H84" s="46">
        <f ca="1">HLOOKUP($A84&amp;" "&amp;$B84,Pontozás!$E$1:$CZ$13,H$1,FALSE)</f>
        <v>0</v>
      </c>
      <c r="I84" s="47">
        <f ca="1">HLOOKUP($A84&amp;" "&amp;$B84,Pontozás!$E$1:$CZ$13,I$1,FALSE)</f>
        <v>0</v>
      </c>
      <c r="J84" s="48">
        <f ca="1">HLOOKUP($A84&amp;" "&amp;$B84,Pontozás!$E$1:$CZ$13,J$1,FALSE)</f>
        <v>0</v>
      </c>
      <c r="K84" s="48">
        <f ca="1">HLOOKUP($A84&amp;" "&amp;$B84,Pontozás!$E$1:$CZ$13,K$1,FALSE)</f>
        <v>0</v>
      </c>
      <c r="L84" s="48">
        <f ca="1">HLOOKUP($A84&amp;" "&amp;$B84,Pontozás!$E$1:$CZ$13,L$1,FALSE)</f>
        <v>0</v>
      </c>
      <c r="M84" s="48">
        <f ca="1">HLOOKUP($A84&amp;" "&amp;$B84,Pontozás!$E$1:$CZ$13,M$1,FALSE)</f>
        <v>0</v>
      </c>
      <c r="N84" s="48">
        <f ca="1">HLOOKUP($A84&amp;" "&amp;$B84,Pontozás!$E$1:$CZ$13,N$1,FALSE)</f>
        <v>0</v>
      </c>
      <c r="O84" s="48">
        <f ca="1">HLOOKUP($A84&amp;" "&amp;$B84,Pontozás!$E$1:$CZ$13,O$1,FALSE)</f>
        <v>0</v>
      </c>
      <c r="P84" s="48">
        <f ca="1">HLOOKUP($A84&amp;" "&amp;$B84,Pontozás!$E$1:$CZ$13,P$1,FALSE)</f>
        <v>0</v>
      </c>
      <c r="Q84" s="48">
        <f ca="1">HLOOKUP($A84&amp;" "&amp;$B84,Pontozás!$E$1:$CZ$13,Q$1,FALSE)</f>
        <v>0</v>
      </c>
      <c r="R84" s="48">
        <f ca="1">HLOOKUP($A84&amp;" "&amp;$B84,Pontozás!$E$1:$CZ$13,R$1,FALSE)</f>
        <v>0</v>
      </c>
      <c r="S84" s="47">
        <f ca="1">HLOOKUP($A84&amp;" "&amp;$B84,Pontozás!$E$1:$CZ$13,S$1,FALSE)</f>
        <v>0</v>
      </c>
    </row>
    <row r="85" spans="1:19" x14ac:dyDescent="0.35">
      <c r="A85" s="45"/>
      <c r="B85" s="45"/>
      <c r="C85" s="45"/>
      <c r="D85" s="45"/>
      <c r="E85" s="45"/>
      <c r="F85" s="45"/>
      <c r="G85" s="45"/>
      <c r="H85" s="46">
        <f ca="1">HLOOKUP($A85&amp;" "&amp;$B85,Pontozás!$E$1:$CZ$13,H$1,FALSE)</f>
        <v>0</v>
      </c>
      <c r="I85" s="47">
        <f ca="1">HLOOKUP($A85&amp;" "&amp;$B85,Pontozás!$E$1:$CZ$13,I$1,FALSE)</f>
        <v>0</v>
      </c>
      <c r="J85" s="48">
        <f ca="1">HLOOKUP($A85&amp;" "&amp;$B85,Pontozás!$E$1:$CZ$13,J$1,FALSE)</f>
        <v>0</v>
      </c>
      <c r="K85" s="48">
        <f ca="1">HLOOKUP($A85&amp;" "&amp;$B85,Pontozás!$E$1:$CZ$13,K$1,FALSE)</f>
        <v>0</v>
      </c>
      <c r="L85" s="48">
        <f ca="1">HLOOKUP($A85&amp;" "&amp;$B85,Pontozás!$E$1:$CZ$13,L$1,FALSE)</f>
        <v>0</v>
      </c>
      <c r="M85" s="48">
        <f ca="1">HLOOKUP($A85&amp;" "&amp;$B85,Pontozás!$E$1:$CZ$13,M$1,FALSE)</f>
        <v>0</v>
      </c>
      <c r="N85" s="48">
        <f ca="1">HLOOKUP($A85&amp;" "&amp;$B85,Pontozás!$E$1:$CZ$13,N$1,FALSE)</f>
        <v>0</v>
      </c>
      <c r="O85" s="48">
        <f ca="1">HLOOKUP($A85&amp;" "&amp;$B85,Pontozás!$E$1:$CZ$13,O$1,FALSE)</f>
        <v>0</v>
      </c>
      <c r="P85" s="48">
        <f ca="1">HLOOKUP($A85&amp;" "&amp;$B85,Pontozás!$E$1:$CZ$13,P$1,FALSE)</f>
        <v>0</v>
      </c>
      <c r="Q85" s="48">
        <f ca="1">HLOOKUP($A85&amp;" "&amp;$B85,Pontozás!$E$1:$CZ$13,Q$1,FALSE)</f>
        <v>0</v>
      </c>
      <c r="R85" s="48">
        <f ca="1">HLOOKUP($A85&amp;" "&amp;$B85,Pontozás!$E$1:$CZ$13,R$1,FALSE)</f>
        <v>0</v>
      </c>
      <c r="S85" s="47">
        <f ca="1">HLOOKUP($A85&amp;" "&amp;$B85,Pontozás!$E$1:$CZ$13,S$1,FALSE)</f>
        <v>0</v>
      </c>
    </row>
    <row r="86" spans="1:19" x14ac:dyDescent="0.35">
      <c r="A86" s="45"/>
      <c r="B86" s="45"/>
      <c r="C86" s="45"/>
      <c r="D86" s="45"/>
      <c r="E86" s="45"/>
      <c r="F86" s="45"/>
      <c r="G86" s="45"/>
      <c r="H86" s="46">
        <f ca="1">HLOOKUP($A86&amp;" "&amp;$B86,Pontozás!$E$1:$CZ$13,H$1,FALSE)</f>
        <v>0</v>
      </c>
      <c r="I86" s="47">
        <f ca="1">HLOOKUP($A86&amp;" "&amp;$B86,Pontozás!$E$1:$CZ$13,I$1,FALSE)</f>
        <v>0</v>
      </c>
      <c r="J86" s="48">
        <f ca="1">HLOOKUP($A86&amp;" "&amp;$B86,Pontozás!$E$1:$CZ$13,J$1,FALSE)</f>
        <v>0</v>
      </c>
      <c r="K86" s="48">
        <f ca="1">HLOOKUP($A86&amp;" "&amp;$B86,Pontozás!$E$1:$CZ$13,K$1,FALSE)</f>
        <v>0</v>
      </c>
      <c r="L86" s="48">
        <f ca="1">HLOOKUP($A86&amp;" "&amp;$B86,Pontozás!$E$1:$CZ$13,L$1,FALSE)</f>
        <v>0</v>
      </c>
      <c r="M86" s="48">
        <f ca="1">HLOOKUP($A86&amp;" "&amp;$B86,Pontozás!$E$1:$CZ$13,M$1,FALSE)</f>
        <v>0</v>
      </c>
      <c r="N86" s="48">
        <f ca="1">HLOOKUP($A86&amp;" "&amp;$B86,Pontozás!$E$1:$CZ$13,N$1,FALSE)</f>
        <v>0</v>
      </c>
      <c r="O86" s="48">
        <f ca="1">HLOOKUP($A86&amp;" "&amp;$B86,Pontozás!$E$1:$CZ$13,O$1,FALSE)</f>
        <v>0</v>
      </c>
      <c r="P86" s="48">
        <f ca="1">HLOOKUP($A86&amp;" "&amp;$B86,Pontozás!$E$1:$CZ$13,P$1,FALSE)</f>
        <v>0</v>
      </c>
      <c r="Q86" s="48">
        <f ca="1">HLOOKUP($A86&amp;" "&amp;$B86,Pontozás!$E$1:$CZ$13,Q$1,FALSE)</f>
        <v>0</v>
      </c>
      <c r="R86" s="48">
        <f ca="1">HLOOKUP($A86&amp;" "&amp;$B86,Pontozás!$E$1:$CZ$13,R$1,FALSE)</f>
        <v>0</v>
      </c>
      <c r="S86" s="47">
        <f ca="1">HLOOKUP($A86&amp;" "&amp;$B86,Pontozás!$E$1:$CZ$13,S$1,FALSE)</f>
        <v>0</v>
      </c>
    </row>
    <row r="87" spans="1:19" x14ac:dyDescent="0.35">
      <c r="A87" s="45"/>
      <c r="B87" s="45"/>
      <c r="C87" s="45"/>
      <c r="D87" s="45"/>
      <c r="E87" s="45"/>
      <c r="F87" s="45"/>
      <c r="G87" s="45"/>
      <c r="H87" s="46">
        <f ca="1">HLOOKUP($A87&amp;" "&amp;$B87,Pontozás!$E$1:$CZ$13,H$1,FALSE)</f>
        <v>0</v>
      </c>
      <c r="I87" s="47">
        <f ca="1">HLOOKUP($A87&amp;" "&amp;$B87,Pontozás!$E$1:$CZ$13,I$1,FALSE)</f>
        <v>0</v>
      </c>
      <c r="J87" s="48">
        <f ca="1">HLOOKUP($A87&amp;" "&amp;$B87,Pontozás!$E$1:$CZ$13,J$1,FALSE)</f>
        <v>0</v>
      </c>
      <c r="K87" s="48">
        <f ca="1">HLOOKUP($A87&amp;" "&amp;$B87,Pontozás!$E$1:$CZ$13,K$1,FALSE)</f>
        <v>0</v>
      </c>
      <c r="L87" s="48">
        <f ca="1">HLOOKUP($A87&amp;" "&amp;$B87,Pontozás!$E$1:$CZ$13,L$1,FALSE)</f>
        <v>0</v>
      </c>
      <c r="M87" s="48">
        <f ca="1">HLOOKUP($A87&amp;" "&amp;$B87,Pontozás!$E$1:$CZ$13,M$1,FALSE)</f>
        <v>0</v>
      </c>
      <c r="N87" s="48">
        <f ca="1">HLOOKUP($A87&amp;" "&amp;$B87,Pontozás!$E$1:$CZ$13,N$1,FALSE)</f>
        <v>0</v>
      </c>
      <c r="O87" s="48">
        <f ca="1">HLOOKUP($A87&amp;" "&amp;$B87,Pontozás!$E$1:$CZ$13,O$1,FALSE)</f>
        <v>0</v>
      </c>
      <c r="P87" s="48">
        <f ca="1">HLOOKUP($A87&amp;" "&amp;$B87,Pontozás!$E$1:$CZ$13,P$1,FALSE)</f>
        <v>0</v>
      </c>
      <c r="Q87" s="48">
        <f ca="1">HLOOKUP($A87&amp;" "&amp;$B87,Pontozás!$E$1:$CZ$13,Q$1,FALSE)</f>
        <v>0</v>
      </c>
      <c r="R87" s="48">
        <f ca="1">HLOOKUP($A87&amp;" "&amp;$B87,Pontozás!$E$1:$CZ$13,R$1,FALSE)</f>
        <v>0</v>
      </c>
      <c r="S87" s="47">
        <f ca="1">HLOOKUP($A87&amp;" "&amp;$B87,Pontozás!$E$1:$CZ$13,S$1,FALSE)</f>
        <v>0</v>
      </c>
    </row>
    <row r="88" spans="1:19" x14ac:dyDescent="0.35">
      <c r="A88" s="45"/>
      <c r="B88" s="45"/>
      <c r="C88" s="45"/>
      <c r="D88" s="45"/>
      <c r="E88" s="45"/>
      <c r="F88" s="45"/>
      <c r="G88" s="45"/>
      <c r="H88" s="46">
        <f ca="1">HLOOKUP($A88&amp;" "&amp;$B88,Pontozás!$E$1:$CZ$13,H$1,FALSE)</f>
        <v>0</v>
      </c>
      <c r="I88" s="47">
        <f ca="1">HLOOKUP($A88&amp;" "&amp;$B88,Pontozás!$E$1:$CZ$13,I$1,FALSE)</f>
        <v>0</v>
      </c>
      <c r="J88" s="48">
        <f ca="1">HLOOKUP($A88&amp;" "&amp;$B88,Pontozás!$E$1:$CZ$13,J$1,FALSE)</f>
        <v>0</v>
      </c>
      <c r="K88" s="48">
        <f ca="1">HLOOKUP($A88&amp;" "&amp;$B88,Pontozás!$E$1:$CZ$13,K$1,FALSE)</f>
        <v>0</v>
      </c>
      <c r="L88" s="48">
        <f ca="1">HLOOKUP($A88&amp;" "&amp;$B88,Pontozás!$E$1:$CZ$13,L$1,FALSE)</f>
        <v>0</v>
      </c>
      <c r="M88" s="48">
        <f ca="1">HLOOKUP($A88&amp;" "&amp;$B88,Pontozás!$E$1:$CZ$13,M$1,FALSE)</f>
        <v>0</v>
      </c>
      <c r="N88" s="48">
        <f ca="1">HLOOKUP($A88&amp;" "&amp;$B88,Pontozás!$E$1:$CZ$13,N$1,FALSE)</f>
        <v>0</v>
      </c>
      <c r="O88" s="48">
        <f ca="1">HLOOKUP($A88&amp;" "&amp;$B88,Pontozás!$E$1:$CZ$13,O$1,FALSE)</f>
        <v>0</v>
      </c>
      <c r="P88" s="48">
        <f ca="1">HLOOKUP($A88&amp;" "&amp;$B88,Pontozás!$E$1:$CZ$13,P$1,FALSE)</f>
        <v>0</v>
      </c>
      <c r="Q88" s="48">
        <f ca="1">HLOOKUP($A88&amp;" "&amp;$B88,Pontozás!$E$1:$CZ$13,Q$1,FALSE)</f>
        <v>0</v>
      </c>
      <c r="R88" s="48">
        <f ca="1">HLOOKUP($A88&amp;" "&amp;$B88,Pontozás!$E$1:$CZ$13,R$1,FALSE)</f>
        <v>0</v>
      </c>
      <c r="S88" s="47">
        <f ca="1">HLOOKUP($A88&amp;" "&amp;$B88,Pontozás!$E$1:$CZ$13,S$1,FALSE)</f>
        <v>0</v>
      </c>
    </row>
    <row r="89" spans="1:19" x14ac:dyDescent="0.35">
      <c r="A89" s="45"/>
      <c r="B89" s="45"/>
      <c r="C89" s="45"/>
      <c r="D89" s="45"/>
      <c r="E89" s="45"/>
      <c r="F89" s="45"/>
      <c r="G89" s="45"/>
      <c r="H89" s="46">
        <f ca="1">HLOOKUP($A89&amp;" "&amp;$B89,Pontozás!$E$1:$CZ$13,H$1,FALSE)</f>
        <v>0</v>
      </c>
      <c r="I89" s="47">
        <f ca="1">HLOOKUP($A89&amp;" "&amp;$B89,Pontozás!$E$1:$CZ$13,I$1,FALSE)</f>
        <v>0</v>
      </c>
      <c r="J89" s="48">
        <f ca="1">HLOOKUP($A89&amp;" "&amp;$B89,Pontozás!$E$1:$CZ$13,J$1,FALSE)</f>
        <v>0</v>
      </c>
      <c r="K89" s="48">
        <f ca="1">HLOOKUP($A89&amp;" "&amp;$B89,Pontozás!$E$1:$CZ$13,K$1,FALSE)</f>
        <v>0</v>
      </c>
      <c r="L89" s="48">
        <f ca="1">HLOOKUP($A89&amp;" "&amp;$B89,Pontozás!$E$1:$CZ$13,L$1,FALSE)</f>
        <v>0</v>
      </c>
      <c r="M89" s="48">
        <f ca="1">HLOOKUP($A89&amp;" "&amp;$B89,Pontozás!$E$1:$CZ$13,M$1,FALSE)</f>
        <v>0</v>
      </c>
      <c r="N89" s="48">
        <f ca="1">HLOOKUP($A89&amp;" "&amp;$B89,Pontozás!$E$1:$CZ$13,N$1,FALSE)</f>
        <v>0</v>
      </c>
      <c r="O89" s="48">
        <f ca="1">HLOOKUP($A89&amp;" "&amp;$B89,Pontozás!$E$1:$CZ$13,O$1,FALSE)</f>
        <v>0</v>
      </c>
      <c r="P89" s="48">
        <f ca="1">HLOOKUP($A89&amp;" "&amp;$B89,Pontozás!$E$1:$CZ$13,P$1,FALSE)</f>
        <v>0</v>
      </c>
      <c r="Q89" s="48">
        <f ca="1">HLOOKUP($A89&amp;" "&amp;$B89,Pontozás!$E$1:$CZ$13,Q$1,FALSE)</f>
        <v>0</v>
      </c>
      <c r="R89" s="48">
        <f ca="1">HLOOKUP($A89&amp;" "&amp;$B89,Pontozás!$E$1:$CZ$13,R$1,FALSE)</f>
        <v>0</v>
      </c>
      <c r="S89" s="47">
        <f ca="1">HLOOKUP($A89&amp;" "&amp;$B89,Pontozás!$E$1:$CZ$13,S$1,FALSE)</f>
        <v>0</v>
      </c>
    </row>
    <row r="90" spans="1:19" x14ac:dyDescent="0.35">
      <c r="A90" s="45"/>
      <c r="B90" s="45"/>
      <c r="C90" s="45"/>
      <c r="D90" s="45"/>
      <c r="E90" s="45"/>
      <c r="F90" s="45"/>
      <c r="G90" s="45"/>
      <c r="H90" s="46">
        <f ca="1">HLOOKUP($A90&amp;" "&amp;$B90,Pontozás!$E$1:$CZ$13,H$1,FALSE)</f>
        <v>0</v>
      </c>
      <c r="I90" s="47">
        <f ca="1">HLOOKUP($A90&amp;" "&amp;$B90,Pontozás!$E$1:$CZ$13,I$1,FALSE)</f>
        <v>0</v>
      </c>
      <c r="J90" s="48">
        <f ca="1">HLOOKUP($A90&amp;" "&amp;$B90,Pontozás!$E$1:$CZ$13,J$1,FALSE)</f>
        <v>0</v>
      </c>
      <c r="K90" s="48">
        <f ca="1">HLOOKUP($A90&amp;" "&amp;$B90,Pontozás!$E$1:$CZ$13,K$1,FALSE)</f>
        <v>0</v>
      </c>
      <c r="L90" s="48">
        <f ca="1">HLOOKUP($A90&amp;" "&amp;$B90,Pontozás!$E$1:$CZ$13,L$1,FALSE)</f>
        <v>0</v>
      </c>
      <c r="M90" s="48">
        <f ca="1">HLOOKUP($A90&amp;" "&amp;$B90,Pontozás!$E$1:$CZ$13,M$1,FALSE)</f>
        <v>0</v>
      </c>
      <c r="N90" s="48">
        <f ca="1">HLOOKUP($A90&amp;" "&amp;$B90,Pontozás!$E$1:$CZ$13,N$1,FALSE)</f>
        <v>0</v>
      </c>
      <c r="O90" s="48">
        <f ca="1">HLOOKUP($A90&amp;" "&amp;$B90,Pontozás!$E$1:$CZ$13,O$1,FALSE)</f>
        <v>0</v>
      </c>
      <c r="P90" s="48">
        <f ca="1">HLOOKUP($A90&amp;" "&amp;$B90,Pontozás!$E$1:$CZ$13,P$1,FALSE)</f>
        <v>0</v>
      </c>
      <c r="Q90" s="48">
        <f ca="1">HLOOKUP($A90&amp;" "&amp;$B90,Pontozás!$E$1:$CZ$13,Q$1,FALSE)</f>
        <v>0</v>
      </c>
      <c r="R90" s="48">
        <f ca="1">HLOOKUP($A90&amp;" "&amp;$B90,Pontozás!$E$1:$CZ$13,R$1,FALSE)</f>
        <v>0</v>
      </c>
      <c r="S90" s="47">
        <f ca="1">HLOOKUP($A90&amp;" "&amp;$B90,Pontozás!$E$1:$CZ$13,S$1,FALSE)</f>
        <v>0</v>
      </c>
    </row>
    <row r="91" spans="1:19" x14ac:dyDescent="0.35">
      <c r="A91" s="45"/>
      <c r="B91" s="45"/>
      <c r="C91" s="45"/>
      <c r="D91" s="45"/>
      <c r="E91" s="45"/>
      <c r="F91" s="45"/>
      <c r="G91" s="45"/>
      <c r="H91" s="46">
        <f ca="1">HLOOKUP($A91&amp;" "&amp;$B91,Pontozás!$E$1:$CZ$13,H$1,FALSE)</f>
        <v>0</v>
      </c>
      <c r="I91" s="47">
        <f ca="1">HLOOKUP($A91&amp;" "&amp;$B91,Pontozás!$E$1:$CZ$13,I$1,FALSE)</f>
        <v>0</v>
      </c>
      <c r="J91" s="48">
        <f ca="1">HLOOKUP($A91&amp;" "&amp;$B91,Pontozás!$E$1:$CZ$13,J$1,FALSE)</f>
        <v>0</v>
      </c>
      <c r="K91" s="48">
        <f ca="1">HLOOKUP($A91&amp;" "&amp;$B91,Pontozás!$E$1:$CZ$13,K$1,FALSE)</f>
        <v>0</v>
      </c>
      <c r="L91" s="48">
        <f ca="1">HLOOKUP($A91&amp;" "&amp;$B91,Pontozás!$E$1:$CZ$13,L$1,FALSE)</f>
        <v>0</v>
      </c>
      <c r="M91" s="48">
        <f ca="1">HLOOKUP($A91&amp;" "&amp;$B91,Pontozás!$E$1:$CZ$13,M$1,FALSE)</f>
        <v>0</v>
      </c>
      <c r="N91" s="48">
        <f ca="1">HLOOKUP($A91&amp;" "&amp;$B91,Pontozás!$E$1:$CZ$13,N$1,FALSE)</f>
        <v>0</v>
      </c>
      <c r="O91" s="48">
        <f ca="1">HLOOKUP($A91&amp;" "&amp;$B91,Pontozás!$E$1:$CZ$13,O$1,FALSE)</f>
        <v>0</v>
      </c>
      <c r="P91" s="48">
        <f ca="1">HLOOKUP($A91&amp;" "&amp;$B91,Pontozás!$E$1:$CZ$13,P$1,FALSE)</f>
        <v>0</v>
      </c>
      <c r="Q91" s="48">
        <f ca="1">HLOOKUP($A91&amp;" "&amp;$B91,Pontozás!$E$1:$CZ$13,Q$1,FALSE)</f>
        <v>0</v>
      </c>
      <c r="R91" s="48">
        <f ca="1">HLOOKUP($A91&amp;" "&amp;$B91,Pontozás!$E$1:$CZ$13,R$1,FALSE)</f>
        <v>0</v>
      </c>
      <c r="S91" s="47">
        <f ca="1">HLOOKUP($A91&amp;" "&amp;$B91,Pontozás!$E$1:$CZ$13,S$1,FALSE)</f>
        <v>0</v>
      </c>
    </row>
    <row r="92" spans="1:19" x14ac:dyDescent="0.35">
      <c r="A92" s="45"/>
      <c r="B92" s="45"/>
      <c r="C92" s="45"/>
      <c r="D92" s="45"/>
      <c r="E92" s="45"/>
      <c r="F92" s="45"/>
      <c r="G92" s="45"/>
      <c r="H92" s="46">
        <f ca="1">HLOOKUP($A92&amp;" "&amp;$B92,Pontozás!$E$1:$CZ$13,H$1,FALSE)</f>
        <v>0</v>
      </c>
      <c r="I92" s="47">
        <f ca="1">HLOOKUP($A92&amp;" "&amp;$B92,Pontozás!$E$1:$CZ$13,I$1,FALSE)</f>
        <v>0</v>
      </c>
      <c r="J92" s="48">
        <f ca="1">HLOOKUP($A92&amp;" "&amp;$B92,Pontozás!$E$1:$CZ$13,J$1,FALSE)</f>
        <v>0</v>
      </c>
      <c r="K92" s="48">
        <f ca="1">HLOOKUP($A92&amp;" "&amp;$B92,Pontozás!$E$1:$CZ$13,K$1,FALSE)</f>
        <v>0</v>
      </c>
      <c r="L92" s="48">
        <f ca="1">HLOOKUP($A92&amp;" "&amp;$B92,Pontozás!$E$1:$CZ$13,L$1,FALSE)</f>
        <v>0</v>
      </c>
      <c r="M92" s="48">
        <f ca="1">HLOOKUP($A92&amp;" "&amp;$B92,Pontozás!$E$1:$CZ$13,M$1,FALSE)</f>
        <v>0</v>
      </c>
      <c r="N92" s="48">
        <f ca="1">HLOOKUP($A92&amp;" "&amp;$B92,Pontozás!$E$1:$CZ$13,N$1,FALSE)</f>
        <v>0</v>
      </c>
      <c r="O92" s="48">
        <f ca="1">HLOOKUP($A92&amp;" "&amp;$B92,Pontozás!$E$1:$CZ$13,O$1,FALSE)</f>
        <v>0</v>
      </c>
      <c r="P92" s="48">
        <f ca="1">HLOOKUP($A92&amp;" "&amp;$B92,Pontozás!$E$1:$CZ$13,P$1,FALSE)</f>
        <v>0</v>
      </c>
      <c r="Q92" s="48">
        <f ca="1">HLOOKUP($A92&amp;" "&amp;$B92,Pontozás!$E$1:$CZ$13,Q$1,FALSE)</f>
        <v>0</v>
      </c>
      <c r="R92" s="48">
        <f ca="1">HLOOKUP($A92&amp;" "&amp;$B92,Pontozás!$E$1:$CZ$13,R$1,FALSE)</f>
        <v>0</v>
      </c>
      <c r="S92" s="47">
        <f ca="1">HLOOKUP($A92&amp;" "&amp;$B92,Pontozás!$E$1:$CZ$13,S$1,FALSE)</f>
        <v>0</v>
      </c>
    </row>
    <row r="93" spans="1:19" x14ac:dyDescent="0.35">
      <c r="A93" s="45"/>
      <c r="B93" s="45"/>
      <c r="C93" s="45"/>
      <c r="D93" s="45"/>
      <c r="E93" s="45"/>
      <c r="F93" s="45"/>
      <c r="G93" s="45"/>
      <c r="H93" s="46">
        <f ca="1">HLOOKUP($A93&amp;" "&amp;$B93,Pontozás!$E$1:$CZ$13,H$1,FALSE)</f>
        <v>0</v>
      </c>
      <c r="I93" s="47">
        <f ca="1">HLOOKUP($A93&amp;" "&amp;$B93,Pontozás!$E$1:$CZ$13,I$1,FALSE)</f>
        <v>0</v>
      </c>
      <c r="J93" s="48">
        <f ca="1">HLOOKUP($A93&amp;" "&amp;$B93,Pontozás!$E$1:$CZ$13,J$1,FALSE)</f>
        <v>0</v>
      </c>
      <c r="K93" s="48">
        <f ca="1">HLOOKUP($A93&amp;" "&amp;$B93,Pontozás!$E$1:$CZ$13,K$1,FALSE)</f>
        <v>0</v>
      </c>
      <c r="L93" s="48">
        <f ca="1">HLOOKUP($A93&amp;" "&amp;$B93,Pontozás!$E$1:$CZ$13,L$1,FALSE)</f>
        <v>0</v>
      </c>
      <c r="M93" s="48">
        <f ca="1">HLOOKUP($A93&amp;" "&amp;$B93,Pontozás!$E$1:$CZ$13,M$1,FALSE)</f>
        <v>0</v>
      </c>
      <c r="N93" s="48">
        <f ca="1">HLOOKUP($A93&amp;" "&amp;$B93,Pontozás!$E$1:$CZ$13,N$1,FALSE)</f>
        <v>0</v>
      </c>
      <c r="O93" s="48">
        <f ca="1">HLOOKUP($A93&amp;" "&amp;$B93,Pontozás!$E$1:$CZ$13,O$1,FALSE)</f>
        <v>0</v>
      </c>
      <c r="P93" s="48">
        <f ca="1">HLOOKUP($A93&amp;" "&amp;$B93,Pontozás!$E$1:$CZ$13,P$1,FALSE)</f>
        <v>0</v>
      </c>
      <c r="Q93" s="48">
        <f ca="1">HLOOKUP($A93&amp;" "&amp;$B93,Pontozás!$E$1:$CZ$13,Q$1,FALSE)</f>
        <v>0</v>
      </c>
      <c r="R93" s="48">
        <f ca="1">HLOOKUP($A93&amp;" "&amp;$B93,Pontozás!$E$1:$CZ$13,R$1,FALSE)</f>
        <v>0</v>
      </c>
      <c r="S93" s="47">
        <f ca="1">HLOOKUP($A93&amp;" "&amp;$B93,Pontozás!$E$1:$CZ$13,S$1,FALSE)</f>
        <v>0</v>
      </c>
    </row>
    <row r="94" spans="1:19" x14ac:dyDescent="0.35">
      <c r="A94" s="45"/>
      <c r="B94" s="45"/>
      <c r="C94" s="45"/>
      <c r="D94" s="45"/>
      <c r="E94" s="45"/>
      <c r="F94" s="45"/>
      <c r="G94" s="45"/>
      <c r="H94" s="46">
        <f ca="1">HLOOKUP($A94&amp;" "&amp;$B94,Pontozás!$E$1:$CZ$13,H$1,FALSE)</f>
        <v>0</v>
      </c>
      <c r="I94" s="47">
        <f ca="1">HLOOKUP($A94&amp;" "&amp;$B94,Pontozás!$E$1:$CZ$13,I$1,FALSE)</f>
        <v>0</v>
      </c>
      <c r="J94" s="48">
        <f ca="1">HLOOKUP($A94&amp;" "&amp;$B94,Pontozás!$E$1:$CZ$13,J$1,FALSE)</f>
        <v>0</v>
      </c>
      <c r="K94" s="48">
        <f ca="1">HLOOKUP($A94&amp;" "&amp;$B94,Pontozás!$E$1:$CZ$13,K$1,FALSE)</f>
        <v>0</v>
      </c>
      <c r="L94" s="48">
        <f ca="1">HLOOKUP($A94&amp;" "&amp;$B94,Pontozás!$E$1:$CZ$13,L$1,FALSE)</f>
        <v>0</v>
      </c>
      <c r="M94" s="48">
        <f ca="1">HLOOKUP($A94&amp;" "&amp;$B94,Pontozás!$E$1:$CZ$13,M$1,FALSE)</f>
        <v>0</v>
      </c>
      <c r="N94" s="48">
        <f ca="1">HLOOKUP($A94&amp;" "&amp;$B94,Pontozás!$E$1:$CZ$13,N$1,FALSE)</f>
        <v>0</v>
      </c>
      <c r="O94" s="48">
        <f ca="1">HLOOKUP($A94&amp;" "&amp;$B94,Pontozás!$E$1:$CZ$13,O$1,FALSE)</f>
        <v>0</v>
      </c>
      <c r="P94" s="48">
        <f ca="1">HLOOKUP($A94&amp;" "&amp;$B94,Pontozás!$E$1:$CZ$13,P$1,FALSE)</f>
        <v>0</v>
      </c>
      <c r="Q94" s="48">
        <f ca="1">HLOOKUP($A94&amp;" "&amp;$B94,Pontozás!$E$1:$CZ$13,Q$1,FALSE)</f>
        <v>0</v>
      </c>
      <c r="R94" s="48">
        <f ca="1">HLOOKUP($A94&amp;" "&amp;$B94,Pontozás!$E$1:$CZ$13,R$1,FALSE)</f>
        <v>0</v>
      </c>
      <c r="S94" s="47">
        <f ca="1">HLOOKUP($A94&amp;" "&amp;$B94,Pontozás!$E$1:$CZ$13,S$1,FALSE)</f>
        <v>0</v>
      </c>
    </row>
    <row r="95" spans="1:19" x14ac:dyDescent="0.35">
      <c r="A95" s="45"/>
      <c r="B95" s="45"/>
      <c r="C95" s="45"/>
      <c r="D95" s="45"/>
      <c r="E95" s="45"/>
      <c r="F95" s="45"/>
      <c r="G95" s="45"/>
      <c r="H95" s="46">
        <f ca="1">HLOOKUP($A95&amp;" "&amp;$B95,Pontozás!$E$1:$CZ$13,H$1,FALSE)</f>
        <v>0</v>
      </c>
      <c r="I95" s="47">
        <f ca="1">HLOOKUP($A95&amp;" "&amp;$B95,Pontozás!$E$1:$CZ$13,I$1,FALSE)</f>
        <v>0</v>
      </c>
      <c r="J95" s="48">
        <f ca="1">HLOOKUP($A95&amp;" "&amp;$B95,Pontozás!$E$1:$CZ$13,J$1,FALSE)</f>
        <v>0</v>
      </c>
      <c r="K95" s="48">
        <f ca="1">HLOOKUP($A95&amp;" "&amp;$B95,Pontozás!$E$1:$CZ$13,K$1,FALSE)</f>
        <v>0</v>
      </c>
      <c r="L95" s="48">
        <f ca="1">HLOOKUP($A95&amp;" "&amp;$B95,Pontozás!$E$1:$CZ$13,L$1,FALSE)</f>
        <v>0</v>
      </c>
      <c r="M95" s="48">
        <f ca="1">HLOOKUP($A95&amp;" "&amp;$B95,Pontozás!$E$1:$CZ$13,M$1,FALSE)</f>
        <v>0</v>
      </c>
      <c r="N95" s="48">
        <f ca="1">HLOOKUP($A95&amp;" "&amp;$B95,Pontozás!$E$1:$CZ$13,N$1,FALSE)</f>
        <v>0</v>
      </c>
      <c r="O95" s="48">
        <f ca="1">HLOOKUP($A95&amp;" "&amp;$B95,Pontozás!$E$1:$CZ$13,O$1,FALSE)</f>
        <v>0</v>
      </c>
      <c r="P95" s="48">
        <f ca="1">HLOOKUP($A95&amp;" "&amp;$B95,Pontozás!$E$1:$CZ$13,P$1,FALSE)</f>
        <v>0</v>
      </c>
      <c r="Q95" s="48">
        <f ca="1">HLOOKUP($A95&amp;" "&amp;$B95,Pontozás!$E$1:$CZ$13,Q$1,FALSE)</f>
        <v>0</v>
      </c>
      <c r="R95" s="48">
        <f ca="1">HLOOKUP($A95&amp;" "&amp;$B95,Pontozás!$E$1:$CZ$13,R$1,FALSE)</f>
        <v>0</v>
      </c>
      <c r="S95" s="47">
        <f ca="1">HLOOKUP($A95&amp;" "&amp;$B95,Pontozás!$E$1:$CZ$13,S$1,FALSE)</f>
        <v>0</v>
      </c>
    </row>
    <row r="96" spans="1:19" x14ac:dyDescent="0.35">
      <c r="A96" s="45"/>
      <c r="B96" s="45"/>
      <c r="C96" s="45"/>
      <c r="D96" s="45"/>
      <c r="E96" s="45"/>
      <c r="F96" s="45"/>
      <c r="G96" s="45"/>
      <c r="H96" s="46">
        <f ca="1">HLOOKUP($A96&amp;" "&amp;$B96,Pontozás!$E$1:$CZ$13,H$1,FALSE)</f>
        <v>0</v>
      </c>
      <c r="I96" s="47">
        <f ca="1">HLOOKUP($A96&amp;" "&amp;$B96,Pontozás!$E$1:$CZ$13,I$1,FALSE)</f>
        <v>0</v>
      </c>
      <c r="J96" s="48">
        <f ca="1">HLOOKUP($A96&amp;" "&amp;$B96,Pontozás!$E$1:$CZ$13,J$1,FALSE)</f>
        <v>0</v>
      </c>
      <c r="K96" s="48">
        <f ca="1">HLOOKUP($A96&amp;" "&amp;$B96,Pontozás!$E$1:$CZ$13,K$1,FALSE)</f>
        <v>0</v>
      </c>
      <c r="L96" s="48">
        <f ca="1">HLOOKUP($A96&amp;" "&amp;$B96,Pontozás!$E$1:$CZ$13,L$1,FALSE)</f>
        <v>0</v>
      </c>
      <c r="M96" s="48">
        <f ca="1">HLOOKUP($A96&amp;" "&amp;$B96,Pontozás!$E$1:$CZ$13,M$1,FALSE)</f>
        <v>0</v>
      </c>
      <c r="N96" s="48">
        <f ca="1">HLOOKUP($A96&amp;" "&amp;$B96,Pontozás!$E$1:$CZ$13,N$1,FALSE)</f>
        <v>0</v>
      </c>
      <c r="O96" s="48">
        <f ca="1">HLOOKUP($A96&amp;" "&amp;$B96,Pontozás!$E$1:$CZ$13,O$1,FALSE)</f>
        <v>0</v>
      </c>
      <c r="P96" s="48">
        <f ca="1">HLOOKUP($A96&amp;" "&amp;$B96,Pontozás!$E$1:$CZ$13,P$1,FALSE)</f>
        <v>0</v>
      </c>
      <c r="Q96" s="48">
        <f ca="1">HLOOKUP($A96&amp;" "&amp;$B96,Pontozás!$E$1:$CZ$13,Q$1,FALSE)</f>
        <v>0</v>
      </c>
      <c r="R96" s="48">
        <f ca="1">HLOOKUP($A96&amp;" "&amp;$B96,Pontozás!$E$1:$CZ$13,R$1,FALSE)</f>
        <v>0</v>
      </c>
      <c r="S96" s="47">
        <f ca="1">HLOOKUP($A96&amp;" "&amp;$B96,Pontozás!$E$1:$CZ$13,S$1,FALSE)</f>
        <v>0</v>
      </c>
    </row>
    <row r="97" spans="1:19" x14ac:dyDescent="0.35">
      <c r="A97" s="45"/>
      <c r="B97" s="45"/>
      <c r="C97" s="45"/>
      <c r="D97" s="45"/>
      <c r="E97" s="45"/>
      <c r="F97" s="45"/>
      <c r="G97" s="45"/>
      <c r="H97" s="46">
        <f ca="1">HLOOKUP($A97&amp;" "&amp;$B97,Pontozás!$E$1:$CZ$13,H$1,FALSE)</f>
        <v>0</v>
      </c>
      <c r="I97" s="47">
        <f ca="1">HLOOKUP($A97&amp;" "&amp;$B97,Pontozás!$E$1:$CZ$13,I$1,FALSE)</f>
        <v>0</v>
      </c>
      <c r="J97" s="48">
        <f ca="1">HLOOKUP($A97&amp;" "&amp;$B97,Pontozás!$E$1:$CZ$13,J$1,FALSE)</f>
        <v>0</v>
      </c>
      <c r="K97" s="48">
        <f ca="1">HLOOKUP($A97&amp;" "&amp;$B97,Pontozás!$E$1:$CZ$13,K$1,FALSE)</f>
        <v>0</v>
      </c>
      <c r="L97" s="48">
        <f ca="1">HLOOKUP($A97&amp;" "&amp;$B97,Pontozás!$E$1:$CZ$13,L$1,FALSE)</f>
        <v>0</v>
      </c>
      <c r="M97" s="48">
        <f ca="1">HLOOKUP($A97&amp;" "&amp;$B97,Pontozás!$E$1:$CZ$13,M$1,FALSE)</f>
        <v>0</v>
      </c>
      <c r="N97" s="48">
        <f ca="1">HLOOKUP($A97&amp;" "&amp;$B97,Pontozás!$E$1:$CZ$13,N$1,FALSE)</f>
        <v>0</v>
      </c>
      <c r="O97" s="48">
        <f ca="1">HLOOKUP($A97&amp;" "&amp;$B97,Pontozás!$E$1:$CZ$13,O$1,FALSE)</f>
        <v>0</v>
      </c>
      <c r="P97" s="48">
        <f ca="1">HLOOKUP($A97&amp;" "&amp;$B97,Pontozás!$E$1:$CZ$13,P$1,FALSE)</f>
        <v>0</v>
      </c>
      <c r="Q97" s="48">
        <f ca="1">HLOOKUP($A97&amp;" "&amp;$B97,Pontozás!$E$1:$CZ$13,Q$1,FALSE)</f>
        <v>0</v>
      </c>
      <c r="R97" s="48">
        <f ca="1">HLOOKUP($A97&amp;" "&amp;$B97,Pontozás!$E$1:$CZ$13,R$1,FALSE)</f>
        <v>0</v>
      </c>
      <c r="S97" s="47">
        <f ca="1">HLOOKUP($A97&amp;" "&amp;$B97,Pontozás!$E$1:$CZ$13,S$1,FALSE)</f>
        <v>0</v>
      </c>
    </row>
    <row r="98" spans="1:19" x14ac:dyDescent="0.35">
      <c r="A98" s="45"/>
      <c r="B98" s="45"/>
      <c r="C98" s="45"/>
      <c r="D98" s="45"/>
      <c r="E98" s="45"/>
      <c r="F98" s="45"/>
      <c r="G98" s="45"/>
      <c r="H98" s="46">
        <f ca="1">HLOOKUP($A98&amp;" "&amp;$B98,Pontozás!$E$1:$CZ$13,H$1,FALSE)</f>
        <v>0</v>
      </c>
      <c r="I98" s="47">
        <f ca="1">HLOOKUP($A98&amp;" "&amp;$B98,Pontozás!$E$1:$CZ$13,I$1,FALSE)</f>
        <v>0</v>
      </c>
      <c r="J98" s="48">
        <f ca="1">HLOOKUP($A98&amp;" "&amp;$B98,Pontozás!$E$1:$CZ$13,J$1,FALSE)</f>
        <v>0</v>
      </c>
      <c r="K98" s="48">
        <f ca="1">HLOOKUP($A98&amp;" "&amp;$B98,Pontozás!$E$1:$CZ$13,K$1,FALSE)</f>
        <v>0</v>
      </c>
      <c r="L98" s="48">
        <f ca="1">HLOOKUP($A98&amp;" "&amp;$B98,Pontozás!$E$1:$CZ$13,L$1,FALSE)</f>
        <v>0</v>
      </c>
      <c r="M98" s="48">
        <f ca="1">HLOOKUP($A98&amp;" "&amp;$B98,Pontozás!$E$1:$CZ$13,M$1,FALSE)</f>
        <v>0</v>
      </c>
      <c r="N98" s="48">
        <f ca="1">HLOOKUP($A98&amp;" "&amp;$B98,Pontozás!$E$1:$CZ$13,N$1,FALSE)</f>
        <v>0</v>
      </c>
      <c r="O98" s="48">
        <f ca="1">HLOOKUP($A98&amp;" "&amp;$B98,Pontozás!$E$1:$CZ$13,O$1,FALSE)</f>
        <v>0</v>
      </c>
      <c r="P98" s="48">
        <f ca="1">HLOOKUP($A98&amp;" "&amp;$B98,Pontozás!$E$1:$CZ$13,P$1,FALSE)</f>
        <v>0</v>
      </c>
      <c r="Q98" s="48">
        <f ca="1">HLOOKUP($A98&amp;" "&amp;$B98,Pontozás!$E$1:$CZ$13,Q$1,FALSE)</f>
        <v>0</v>
      </c>
      <c r="R98" s="48">
        <f ca="1">HLOOKUP($A98&amp;" "&amp;$B98,Pontozás!$E$1:$CZ$13,R$1,FALSE)</f>
        <v>0</v>
      </c>
      <c r="S98" s="47">
        <f ca="1">HLOOKUP($A98&amp;" "&amp;$B98,Pontozás!$E$1:$CZ$13,S$1,FALSE)</f>
        <v>0</v>
      </c>
    </row>
    <row r="99" spans="1:19" x14ac:dyDescent="0.35">
      <c r="A99" s="45"/>
      <c r="B99" s="45"/>
      <c r="C99" s="45"/>
      <c r="D99" s="45"/>
      <c r="E99" s="45"/>
      <c r="F99" s="45"/>
      <c r="G99" s="45"/>
      <c r="H99" s="46">
        <f ca="1">HLOOKUP($A99&amp;" "&amp;$B99,Pontozás!$E$1:$CZ$13,H$1,FALSE)</f>
        <v>0</v>
      </c>
      <c r="I99" s="47">
        <f ca="1">HLOOKUP($A99&amp;" "&amp;$B99,Pontozás!$E$1:$CZ$13,I$1,FALSE)</f>
        <v>0</v>
      </c>
      <c r="J99" s="48">
        <f ca="1">HLOOKUP($A99&amp;" "&amp;$B99,Pontozás!$E$1:$CZ$13,J$1,FALSE)</f>
        <v>0</v>
      </c>
      <c r="K99" s="48">
        <f ca="1">HLOOKUP($A99&amp;" "&amp;$B99,Pontozás!$E$1:$CZ$13,K$1,FALSE)</f>
        <v>0</v>
      </c>
      <c r="L99" s="48">
        <f ca="1">HLOOKUP($A99&amp;" "&amp;$B99,Pontozás!$E$1:$CZ$13,L$1,FALSE)</f>
        <v>0</v>
      </c>
      <c r="M99" s="48">
        <f ca="1">HLOOKUP($A99&amp;" "&amp;$B99,Pontozás!$E$1:$CZ$13,M$1,FALSE)</f>
        <v>0</v>
      </c>
      <c r="N99" s="48">
        <f ca="1">HLOOKUP($A99&amp;" "&amp;$B99,Pontozás!$E$1:$CZ$13,N$1,FALSE)</f>
        <v>0</v>
      </c>
      <c r="O99" s="48">
        <f ca="1">HLOOKUP($A99&amp;" "&amp;$B99,Pontozás!$E$1:$CZ$13,O$1,FALSE)</f>
        <v>0</v>
      </c>
      <c r="P99" s="48">
        <f ca="1">HLOOKUP($A99&amp;" "&amp;$B99,Pontozás!$E$1:$CZ$13,P$1,FALSE)</f>
        <v>0</v>
      </c>
      <c r="Q99" s="48">
        <f ca="1">HLOOKUP($A99&amp;" "&amp;$B99,Pontozás!$E$1:$CZ$13,Q$1,FALSE)</f>
        <v>0</v>
      </c>
      <c r="R99" s="48">
        <f ca="1">HLOOKUP($A99&amp;" "&amp;$B99,Pontozás!$E$1:$CZ$13,R$1,FALSE)</f>
        <v>0</v>
      </c>
      <c r="S99" s="47">
        <f ca="1">HLOOKUP($A99&amp;" "&amp;$B99,Pontozás!$E$1:$CZ$13,S$1,FALSE)</f>
        <v>0</v>
      </c>
    </row>
    <row r="100" spans="1:19" x14ac:dyDescent="0.35">
      <c r="A100" s="45"/>
      <c r="B100" s="45"/>
      <c r="C100" s="45"/>
      <c r="D100" s="45"/>
      <c r="E100" s="45"/>
      <c r="F100" s="45"/>
      <c r="G100" s="45"/>
      <c r="H100" s="46">
        <f ca="1">HLOOKUP($A100&amp;" "&amp;$B100,Pontozás!$E$1:$CZ$13,H$1,FALSE)</f>
        <v>0</v>
      </c>
      <c r="I100" s="47">
        <f ca="1">HLOOKUP($A100&amp;" "&amp;$B100,Pontozás!$E$1:$CZ$13,I$1,FALSE)</f>
        <v>0</v>
      </c>
      <c r="J100" s="48">
        <f ca="1">HLOOKUP($A100&amp;" "&amp;$B100,Pontozás!$E$1:$CZ$13,J$1,FALSE)</f>
        <v>0</v>
      </c>
      <c r="K100" s="48">
        <f ca="1">HLOOKUP($A100&amp;" "&amp;$B100,Pontozás!$E$1:$CZ$13,K$1,FALSE)</f>
        <v>0</v>
      </c>
      <c r="L100" s="48">
        <f ca="1">HLOOKUP($A100&amp;" "&amp;$B100,Pontozás!$E$1:$CZ$13,L$1,FALSE)</f>
        <v>0</v>
      </c>
      <c r="M100" s="48">
        <f ca="1">HLOOKUP($A100&amp;" "&amp;$B100,Pontozás!$E$1:$CZ$13,M$1,FALSE)</f>
        <v>0</v>
      </c>
      <c r="N100" s="48">
        <f ca="1">HLOOKUP($A100&amp;" "&amp;$B100,Pontozás!$E$1:$CZ$13,N$1,FALSE)</f>
        <v>0</v>
      </c>
      <c r="O100" s="48">
        <f ca="1">HLOOKUP($A100&amp;" "&amp;$B100,Pontozás!$E$1:$CZ$13,O$1,FALSE)</f>
        <v>0</v>
      </c>
      <c r="P100" s="48">
        <f ca="1">HLOOKUP($A100&amp;" "&amp;$B100,Pontozás!$E$1:$CZ$13,P$1,FALSE)</f>
        <v>0</v>
      </c>
      <c r="Q100" s="48">
        <f ca="1">HLOOKUP($A100&amp;" "&amp;$B100,Pontozás!$E$1:$CZ$13,Q$1,FALSE)</f>
        <v>0</v>
      </c>
      <c r="R100" s="48">
        <f ca="1">HLOOKUP($A100&amp;" "&amp;$B100,Pontozás!$E$1:$CZ$13,R$1,FALSE)</f>
        <v>0</v>
      </c>
      <c r="S100" s="47">
        <f ca="1">HLOOKUP($A100&amp;" "&amp;$B100,Pontozás!$E$1:$CZ$13,S$1,FALSE)</f>
        <v>0</v>
      </c>
    </row>
    <row r="101" spans="1:19" x14ac:dyDescent="0.35">
      <c r="A101" s="45"/>
      <c r="B101" s="45"/>
      <c r="C101" s="45"/>
      <c r="D101" s="45"/>
      <c r="E101" s="45"/>
      <c r="F101" s="45"/>
      <c r="G101" s="45"/>
      <c r="H101" s="46">
        <f ca="1">HLOOKUP($A101&amp;" "&amp;$B101,Pontozás!$E$1:$CZ$13,H$1,FALSE)</f>
        <v>0</v>
      </c>
      <c r="I101" s="47">
        <f ca="1">HLOOKUP($A101&amp;" "&amp;$B101,Pontozás!$E$1:$CZ$13,I$1,FALSE)</f>
        <v>0</v>
      </c>
      <c r="J101" s="48">
        <f ca="1">HLOOKUP($A101&amp;" "&amp;$B101,Pontozás!$E$1:$CZ$13,J$1,FALSE)</f>
        <v>0</v>
      </c>
      <c r="K101" s="48">
        <f ca="1">HLOOKUP($A101&amp;" "&amp;$B101,Pontozás!$E$1:$CZ$13,K$1,FALSE)</f>
        <v>0</v>
      </c>
      <c r="L101" s="48">
        <f ca="1">HLOOKUP($A101&amp;" "&amp;$B101,Pontozás!$E$1:$CZ$13,L$1,FALSE)</f>
        <v>0</v>
      </c>
      <c r="M101" s="48">
        <f ca="1">HLOOKUP($A101&amp;" "&amp;$B101,Pontozás!$E$1:$CZ$13,M$1,FALSE)</f>
        <v>0</v>
      </c>
      <c r="N101" s="48">
        <f ca="1">HLOOKUP($A101&amp;" "&amp;$B101,Pontozás!$E$1:$CZ$13,N$1,FALSE)</f>
        <v>0</v>
      </c>
      <c r="O101" s="48">
        <f ca="1">HLOOKUP($A101&amp;" "&amp;$B101,Pontozás!$E$1:$CZ$13,O$1,FALSE)</f>
        <v>0</v>
      </c>
      <c r="P101" s="48">
        <f ca="1">HLOOKUP($A101&amp;" "&amp;$B101,Pontozás!$E$1:$CZ$13,P$1,FALSE)</f>
        <v>0</v>
      </c>
      <c r="Q101" s="48">
        <f ca="1">HLOOKUP($A101&amp;" "&amp;$B101,Pontozás!$E$1:$CZ$13,Q$1,FALSE)</f>
        <v>0</v>
      </c>
      <c r="R101" s="48">
        <f ca="1">HLOOKUP($A101&amp;" "&amp;$B101,Pontozás!$E$1:$CZ$13,R$1,FALSE)</f>
        <v>0</v>
      </c>
      <c r="S101" s="47">
        <f ca="1">HLOOKUP($A101&amp;" "&amp;$B101,Pontozás!$E$1:$CZ$13,S$1,FALSE)</f>
        <v>0</v>
      </c>
    </row>
    <row r="102" spans="1:19" x14ac:dyDescent="0.35">
      <c r="A102" s="45"/>
      <c r="B102" s="45"/>
      <c r="C102" s="45"/>
      <c r="D102" s="45"/>
      <c r="E102" s="45"/>
      <c r="F102" s="45"/>
      <c r="G102" s="45"/>
      <c r="H102" s="46">
        <f ca="1">HLOOKUP($A102&amp;" "&amp;$B102,Pontozás!$E$1:$CZ$13,H$1,FALSE)</f>
        <v>0</v>
      </c>
      <c r="I102" s="47">
        <f ca="1">HLOOKUP($A102&amp;" "&amp;$B102,Pontozás!$E$1:$CZ$13,I$1,FALSE)</f>
        <v>0</v>
      </c>
      <c r="J102" s="48">
        <f ca="1">HLOOKUP($A102&amp;" "&amp;$B102,Pontozás!$E$1:$CZ$13,J$1,FALSE)</f>
        <v>0</v>
      </c>
      <c r="K102" s="48">
        <f ca="1">HLOOKUP($A102&amp;" "&amp;$B102,Pontozás!$E$1:$CZ$13,K$1,FALSE)</f>
        <v>0</v>
      </c>
      <c r="L102" s="48">
        <f ca="1">HLOOKUP($A102&amp;" "&amp;$B102,Pontozás!$E$1:$CZ$13,L$1,FALSE)</f>
        <v>0</v>
      </c>
      <c r="M102" s="48">
        <f ca="1">HLOOKUP($A102&amp;" "&amp;$B102,Pontozás!$E$1:$CZ$13,M$1,FALSE)</f>
        <v>0</v>
      </c>
      <c r="N102" s="48">
        <f ca="1">HLOOKUP($A102&amp;" "&amp;$B102,Pontozás!$E$1:$CZ$13,N$1,FALSE)</f>
        <v>0</v>
      </c>
      <c r="O102" s="48">
        <f ca="1">HLOOKUP($A102&amp;" "&amp;$B102,Pontozás!$E$1:$CZ$13,O$1,FALSE)</f>
        <v>0</v>
      </c>
      <c r="P102" s="48">
        <f ca="1">HLOOKUP($A102&amp;" "&amp;$B102,Pontozás!$E$1:$CZ$13,P$1,FALSE)</f>
        <v>0</v>
      </c>
      <c r="Q102" s="48">
        <f ca="1">HLOOKUP($A102&amp;" "&amp;$B102,Pontozás!$E$1:$CZ$13,Q$1,FALSE)</f>
        <v>0</v>
      </c>
      <c r="R102" s="48">
        <f ca="1">HLOOKUP($A102&amp;" "&amp;$B102,Pontozás!$E$1:$CZ$13,R$1,FALSE)</f>
        <v>0</v>
      </c>
      <c r="S102" s="47">
        <f ca="1">HLOOKUP($A102&amp;" "&amp;$B102,Pontozás!$E$1:$CZ$13,S$1,FALSE)</f>
        <v>0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05015-1741-46B8-BC6C-5187410BCB87}">
  <dimension ref="A1:CZ116"/>
  <sheetViews>
    <sheetView tabSelected="1" zoomScaleNormal="100" workbookViewId="0">
      <pane xSplit="4" ySplit="2" topLeftCell="L3" activePane="bottomRight" state="frozen"/>
      <selection pane="topRight" activeCell="E1" sqref="E1"/>
      <selection pane="bottomLeft" activeCell="A3" sqref="A3"/>
      <selection pane="bottomRight" activeCell="D2" sqref="D2:D13"/>
    </sheetView>
  </sheetViews>
  <sheetFormatPr defaultColWidth="8.81640625" defaultRowHeight="14.5" x14ac:dyDescent="0.35"/>
  <cols>
    <col min="1" max="1" width="18.26953125" bestFit="1" customWidth="1"/>
    <col min="2" max="2" width="35.1796875" customWidth="1"/>
    <col min="3" max="3" width="42" customWidth="1"/>
    <col min="4" max="4" width="5" customWidth="1"/>
    <col min="5" max="5" width="5.453125" customWidth="1"/>
    <col min="6" max="6" width="5.453125" style="1" customWidth="1"/>
    <col min="7" max="104" width="5.453125" customWidth="1"/>
  </cols>
  <sheetData>
    <row r="1" spans="1:104" ht="72.650000000000006" customHeight="1" x14ac:dyDescent="0.35">
      <c r="A1" s="1"/>
      <c r="B1" s="1"/>
      <c r="C1" s="1"/>
      <c r="D1" s="2"/>
      <c r="E1" s="61" t="str" cm="1">
        <f t="array" aca="1" ref="E1" ca="1">INDIRECT("Főlap!A"&amp;COLUMN(F1)-3)&amp;" "&amp;INDIRECT("Főlap!B"&amp;COLUMN(F1)-3)</f>
        <v xml:space="preserve">userv304 </v>
      </c>
      <c r="F1" s="61" t="str" cm="1">
        <f t="array" aca="1" ref="F1" ca="1">INDIRECT("Főlap!A"&amp;COLUMN(G1)-3)&amp;" "&amp;INDIRECT("Főlap!B"&amp;COLUMN(G1)-3)</f>
        <v xml:space="preserve">userv323 </v>
      </c>
      <c r="G1" s="61" t="str" cm="1">
        <f t="array" aca="1" ref="G1" ca="1">INDIRECT("Főlap!A"&amp;COLUMN(H1)-3)&amp;" "&amp;INDIRECT("Főlap!B"&amp;COLUMN(H1)-3)</f>
        <v xml:space="preserve">userv328 </v>
      </c>
      <c r="H1" s="61" t="str" cm="1">
        <f t="array" aca="1" ref="H1" ca="1">INDIRECT("Főlap!A"&amp;COLUMN(I1)-3)&amp;" "&amp;INDIRECT("Főlap!B"&amp;COLUMN(I1)-3)</f>
        <v xml:space="preserve">userv335 </v>
      </c>
      <c r="I1" s="61" t="str" cm="1">
        <f t="array" aca="1" ref="I1" ca="1">INDIRECT("Főlap!A"&amp;COLUMN(J1)-3)&amp;" "&amp;INDIRECT("Főlap!B"&amp;COLUMN(J1)-3)</f>
        <v xml:space="preserve">userv339 </v>
      </c>
      <c r="J1" s="61" t="str" cm="1">
        <f t="array" aca="1" ref="J1" ca="1">INDIRECT("Főlap!A"&amp;COLUMN(K1)-3)&amp;" "&amp;INDIRECT("Főlap!B"&amp;COLUMN(K1)-3)</f>
        <v xml:space="preserve">userv351 </v>
      </c>
      <c r="K1" s="61" t="str" cm="1">
        <f t="array" aca="1" ref="K1" ca="1">INDIRECT("Főlap!A"&amp;COLUMN(L1)-3)&amp;" "&amp;INDIRECT("Főlap!B"&amp;COLUMN(L1)-3)</f>
        <v xml:space="preserve">userv352 </v>
      </c>
      <c r="L1" s="61" t="str" cm="1">
        <f t="array" aca="1" ref="L1" ca="1">INDIRECT("Főlap!A"&amp;COLUMN(M1)-3)&amp;" "&amp;INDIRECT("Főlap!B"&amp;COLUMN(M1)-3)</f>
        <v xml:space="preserve">userv365 </v>
      </c>
      <c r="M1" s="61" t="str" cm="1">
        <f t="array" aca="1" ref="M1" ca="1">INDIRECT("Főlap!A"&amp;COLUMN(N1)-3)&amp;" "&amp;INDIRECT("Főlap!B"&amp;COLUMN(N1)-3)</f>
        <v xml:space="preserve">userv370 </v>
      </c>
      <c r="N1" s="61" t="str" cm="1">
        <f t="array" aca="1" ref="N1" ca="1">INDIRECT("Főlap!A"&amp;COLUMN(O1)-3)&amp;" "&amp;INDIRECT("Főlap!B"&amp;COLUMN(O1)-3)</f>
        <v xml:space="preserve">userv320 </v>
      </c>
      <c r="O1" s="61" t="str" cm="1">
        <f t="array" aca="1" ref="O1" ca="1">INDIRECT("Főlap!A"&amp;COLUMN(P1)-3)&amp;" "&amp;INDIRECT("Főlap!B"&amp;COLUMN(P1)-3)</f>
        <v xml:space="preserve">userv316 </v>
      </c>
      <c r="P1" s="61" t="str" cm="1">
        <f t="array" aca="1" ref="P1" ca="1">INDIRECT("Főlap!A"&amp;COLUMN(Q1)-3)&amp;" "&amp;INDIRECT("Főlap!B"&amp;COLUMN(Q1)-3)</f>
        <v xml:space="preserve">userv343 </v>
      </c>
      <c r="Q1" s="61" t="str" cm="1">
        <f t="array" aca="1" ref="Q1" ca="1">INDIRECT("Főlap!A"&amp;COLUMN(R1)-3)&amp;" "&amp;INDIRECT("Főlap!B"&amp;COLUMN(R1)-3)</f>
        <v xml:space="preserve">userv366 </v>
      </c>
      <c r="R1" s="61" t="str" cm="1">
        <f t="array" aca="1" ref="R1" ca="1">INDIRECT("Főlap!A"&amp;COLUMN(S1)-3)&amp;" "&amp;INDIRECT("Főlap!B"&amp;COLUMN(S1)-3)</f>
        <v xml:space="preserve">userv361 </v>
      </c>
      <c r="S1" s="61" t="str" cm="1">
        <f t="array" aca="1" ref="S1" ca="1">INDIRECT("Főlap!A"&amp;COLUMN(T1)-3)&amp;" "&amp;INDIRECT("Főlap!B"&amp;COLUMN(T1)-3)</f>
        <v xml:space="preserve">userv362 </v>
      </c>
      <c r="T1" s="61" t="str" cm="1">
        <f t="array" aca="1" ref="T1" ca="1">INDIRECT("Főlap!A"&amp;COLUMN(U1)-3)&amp;" "&amp;INDIRECT("Főlap!B"&amp;COLUMN(U1)-3)</f>
        <v xml:space="preserve">userv329 </v>
      </c>
      <c r="U1" s="61" t="str" cm="1">
        <f t="array" aca="1" ref="U1" ca="1">INDIRECT("Főlap!A"&amp;COLUMN(V1)-3)&amp;" "&amp;INDIRECT("Főlap!B"&amp;COLUMN(V1)-3)</f>
        <v xml:space="preserve">userv353 </v>
      </c>
      <c r="V1" s="61" t="str" cm="1">
        <f t="array" aca="1" ref="V1" ca="1">INDIRECT("Főlap!A"&amp;COLUMN(W1)-3)&amp;" "&amp;INDIRECT("Főlap!B"&amp;COLUMN(W1)-3)</f>
        <v xml:space="preserve">userv347 </v>
      </c>
      <c r="W1" s="64" t="str" cm="1">
        <f t="array" aca="1" ref="W1" ca="1">INDIRECT("Főlap!A"&amp;COLUMN(X1)-3)&amp;" "&amp;INDIRECT("Főlap!B"&amp;COLUMN(X1)-3)</f>
        <v xml:space="preserve">userv307 </v>
      </c>
      <c r="X1" s="61" t="str" cm="1">
        <f t="array" aca="1" ref="X1" ca="1">INDIRECT("Főlap!A"&amp;COLUMN(Y1)-3)&amp;" "&amp;INDIRECT("Főlap!B"&amp;COLUMN(Y1)-3)</f>
        <v xml:space="preserve">userv314 </v>
      </c>
      <c r="Y1" s="61" t="str" cm="1">
        <f t="array" aca="1" ref="Y1" ca="1">INDIRECT("Főlap!A"&amp;COLUMN(Z1)-3)&amp;" "&amp;INDIRECT("Főlap!B"&amp;COLUMN(Z1)-3)</f>
        <v xml:space="preserve">userv317 </v>
      </c>
      <c r="Z1" s="61" t="str" cm="1">
        <f t="array" aca="1" ref="Z1" ca="1">INDIRECT("Főlap!A"&amp;COLUMN(AA1)-3)&amp;" "&amp;INDIRECT("Főlap!B"&amp;COLUMN(AA1)-3)</f>
        <v xml:space="preserve">userv321 </v>
      </c>
      <c r="AA1" s="61" t="str" cm="1">
        <f t="array" aca="1" ref="AA1" ca="1">INDIRECT("Főlap!A"&amp;COLUMN(AB1)-3)&amp;" "&amp;INDIRECT("Főlap!B"&amp;COLUMN(AB1)-3)</f>
        <v xml:space="preserve">userv322 </v>
      </c>
      <c r="AB1" s="61" t="str" cm="1">
        <f t="array" aca="1" ref="AB1" ca="1">INDIRECT("Főlap!A"&amp;COLUMN(AC1)-3)&amp;" "&amp;INDIRECT("Főlap!B"&amp;COLUMN(AC1)-3)</f>
        <v xml:space="preserve">userv327 </v>
      </c>
      <c r="AC1" s="61" t="str" cm="1">
        <f t="array" aca="1" ref="AC1" ca="1">INDIRECT("Főlap!A"&amp;COLUMN(AD1)-3)&amp;" "&amp;INDIRECT("Főlap!B"&amp;COLUMN(AD1)-3)</f>
        <v xml:space="preserve">userv333 </v>
      </c>
      <c r="AD1" s="61" t="str" cm="1">
        <f t="array" aca="1" ref="AD1" ca="1">INDIRECT("Főlap!A"&amp;COLUMN(AE1)-3)&amp;" "&amp;INDIRECT("Főlap!B"&amp;COLUMN(AE1)-3)</f>
        <v xml:space="preserve">userv337 </v>
      </c>
      <c r="AE1" s="61" t="str" cm="1">
        <f t="array" aca="1" ref="AE1" ca="1">INDIRECT("Főlap!A"&amp;COLUMN(AF1)-3)&amp;" "&amp;INDIRECT("Főlap!B"&amp;COLUMN(AF1)-3)</f>
        <v xml:space="preserve">userv359 </v>
      </c>
      <c r="AF1" s="64" t="str" cm="1">
        <f t="array" aca="1" ref="AF1" ca="1">INDIRECT("Főlap!A"&amp;COLUMN(AG1)-3)&amp;" "&amp;INDIRECT("Főlap!B"&amp;COLUMN(AG1)-3)</f>
        <v xml:space="preserve">userv360 </v>
      </c>
      <c r="AG1" s="61" t="str" cm="1">
        <f t="array" aca="1" ref="AG1" ca="1">INDIRECT("Főlap!A"&amp;COLUMN(AH1)-3)&amp;" "&amp;INDIRECT("Főlap!B"&amp;COLUMN(AH1)-3)</f>
        <v xml:space="preserve">userv363 </v>
      </c>
      <c r="AH1" s="61" t="str" cm="1">
        <f t="array" aca="1" ref="AH1" ca="1">INDIRECT("Főlap!A"&amp;COLUMN(AI1)-3)&amp;" "&amp;INDIRECT("Főlap!B"&amp;COLUMN(AI1)-3)</f>
        <v xml:space="preserve">userv302 </v>
      </c>
      <c r="AI1" s="61" t="str" cm="1">
        <f t="array" aca="1" ref="AI1" ca="1">INDIRECT("Főlap!A"&amp;COLUMN(AJ1)-3)&amp;" "&amp;INDIRECT("Főlap!B"&amp;COLUMN(AJ1)-3)</f>
        <v xml:space="preserve">userv306 </v>
      </c>
      <c r="AJ1" s="61" t="str" cm="1">
        <f t="array" aca="1" ref="AJ1" ca="1">INDIRECT("Főlap!A"&amp;COLUMN(AK1)-3)&amp;" "&amp;INDIRECT("Főlap!B"&amp;COLUMN(AK1)-3)</f>
        <v xml:space="preserve">userv309 </v>
      </c>
      <c r="AK1" s="61" t="str" cm="1">
        <f t="array" aca="1" ref="AK1" ca="1">INDIRECT("Főlap!A"&amp;COLUMN(AL1)-3)&amp;" "&amp;INDIRECT("Főlap!B"&amp;COLUMN(AL1)-3)</f>
        <v xml:space="preserve">userv315 </v>
      </c>
      <c r="AL1" s="61" t="str" cm="1">
        <f t="array" aca="1" ref="AL1" ca="1">INDIRECT("Főlap!A"&amp;COLUMN(AM1)-3)&amp;" "&amp;INDIRECT("Főlap!B"&amp;COLUMN(AM1)-3)</f>
        <v xml:space="preserve">userv334 </v>
      </c>
      <c r="AM1" s="61" t="str" cm="1">
        <f t="array" aca="1" ref="AM1" ca="1">INDIRECT("Főlap!A"&amp;COLUMN(AN1)-3)&amp;" "&amp;INDIRECT("Főlap!B"&amp;COLUMN(AN1)-3)</f>
        <v xml:space="preserve">userv372 </v>
      </c>
      <c r="AN1" s="61" t="str" cm="1">
        <f t="array" aca="1" ref="AN1" ca="1">INDIRECT("Főlap!A"&amp;COLUMN(AO1)-3)&amp;" "&amp;INDIRECT("Főlap!B"&amp;COLUMN(AO1)-3)</f>
        <v xml:space="preserve">userv313 </v>
      </c>
      <c r="AO1" s="61" t="str" cm="1">
        <f t="array" aca="1" ref="AO1" ca="1">INDIRECT("Főlap!A"&amp;COLUMN(AP1)-3)&amp;" "&amp;INDIRECT("Főlap!B"&amp;COLUMN(AP1)-3)</f>
        <v xml:space="preserve">userv325 </v>
      </c>
      <c r="AP1" s="61" t="str" cm="1">
        <f t="array" aca="1" ref="AP1" ca="1">INDIRECT("Főlap!A"&amp;COLUMN(AQ1)-3)&amp;" "&amp;INDIRECT("Főlap!B"&amp;COLUMN(AQ1)-3)</f>
        <v xml:space="preserve">userv331 </v>
      </c>
      <c r="AQ1" s="61" t="str" cm="1">
        <f t="array" aca="1" ref="AQ1" ca="1">INDIRECT("Főlap!A"&amp;COLUMN(AR1)-3)&amp;" "&amp;INDIRECT("Főlap!B"&amp;COLUMN(AR1)-3)</f>
        <v xml:space="preserve">userv340 </v>
      </c>
      <c r="AR1" s="61" t="str" cm="1">
        <f t="array" aca="1" ref="AR1" ca="1">INDIRECT("Főlap!A"&amp;COLUMN(AS1)-3)&amp;" "&amp;INDIRECT("Főlap!B"&amp;COLUMN(AS1)-3)</f>
        <v xml:space="preserve">userv357 </v>
      </c>
      <c r="AS1" s="61" t="str" cm="1">
        <f t="array" aca="1" ref="AS1" ca="1">INDIRECT("Főlap!A"&amp;COLUMN(AT1)-3)&amp;" "&amp;INDIRECT("Főlap!B"&amp;COLUMN(AT1)-3)</f>
        <v xml:space="preserve">userv364 </v>
      </c>
      <c r="AT1" s="61" t="str" cm="1">
        <f t="array" aca="1" ref="AT1" ca="1">INDIRECT("Főlap!A"&amp;COLUMN(AU1)-3)&amp;" "&amp;INDIRECT("Főlap!B"&amp;COLUMN(AU1)-3)</f>
        <v xml:space="preserve">userv318 </v>
      </c>
      <c r="AU1" s="61" t="str" cm="1">
        <f t="array" aca="1" ref="AU1" ca="1">INDIRECT("Főlap!A"&amp;COLUMN(AV1)-3)&amp;" "&amp;INDIRECT("Főlap!B"&amp;COLUMN(AV1)-3)</f>
        <v xml:space="preserve">userv308 </v>
      </c>
      <c r="AV1" s="61" t="str" cm="1">
        <f t="array" aca="1" ref="AV1" ca="1">INDIRECT("Főlap!A"&amp;COLUMN(AW1)-3)&amp;" "&amp;INDIRECT("Főlap!B"&amp;COLUMN(AW1)-3)</f>
        <v xml:space="preserve">userv301 </v>
      </c>
      <c r="AW1" s="61" t="str" cm="1">
        <f t="array" aca="1" ref="AW1" ca="1">INDIRECT("Főlap!A"&amp;COLUMN(AX1)-3)&amp;" "&amp;INDIRECT("Főlap!B"&amp;COLUMN(AX1)-3)</f>
        <v xml:space="preserve">userv303 </v>
      </c>
      <c r="AX1" s="61" t="str" cm="1">
        <f t="array" aca="1" ref="AX1" ca="1">INDIRECT("Főlap!A"&amp;COLUMN(AY1)-3)&amp;" "&amp;INDIRECT("Főlap!B"&amp;COLUMN(AY1)-3)</f>
        <v xml:space="preserve">userv305 </v>
      </c>
      <c r="AY1" s="61" t="str" cm="1">
        <f t="array" aca="1" ref="AY1" ca="1">INDIRECT("Főlap!A"&amp;COLUMN(AZ1)-3)&amp;" "&amp;INDIRECT("Főlap!B"&amp;COLUMN(AZ1)-3)</f>
        <v xml:space="preserve">userv311 </v>
      </c>
      <c r="AZ1" s="61" t="str" cm="1">
        <f t="array" aca="1" ref="AZ1" ca="1">INDIRECT("Főlap!A"&amp;COLUMN(BA1)-3)&amp;" "&amp;INDIRECT("Főlap!B"&amp;COLUMN(BA1)-3)</f>
        <v xml:space="preserve">userv332 </v>
      </c>
      <c r="BA1" s="61" t="str" cm="1">
        <f t="array" aca="1" ref="BA1" ca="1">INDIRECT("Főlap!A"&amp;COLUMN(BB1)-3)&amp;" "&amp;INDIRECT("Főlap!B"&amp;COLUMN(BB1)-3)</f>
        <v xml:space="preserve">userv336 </v>
      </c>
      <c r="BB1" s="61" t="str" cm="1">
        <f t="array" aca="1" ref="BB1" ca="1">INDIRECT("Főlap!A"&amp;COLUMN(BC1)-3)&amp;" "&amp;INDIRECT("Főlap!B"&amp;COLUMN(BC1)-3)</f>
        <v xml:space="preserve">userv338 </v>
      </c>
      <c r="BC1" s="61" t="str" cm="1">
        <f t="array" aca="1" ref="BC1" ca="1">INDIRECT("Főlap!A"&amp;COLUMN(BD1)-3)&amp;" "&amp;INDIRECT("Főlap!B"&amp;COLUMN(BD1)-3)</f>
        <v xml:space="preserve">userv342 </v>
      </c>
      <c r="BD1" s="61" t="str" cm="1">
        <f t="array" aca="1" ref="BD1" ca="1">INDIRECT("Főlap!A"&amp;COLUMN(BE1)-3)&amp;" "&amp;INDIRECT("Főlap!B"&amp;COLUMN(BE1)-3)</f>
        <v xml:space="preserve">userv344 </v>
      </c>
      <c r="BE1" s="61" t="str" cm="1">
        <f t="array" aca="1" ref="BE1" ca="1">INDIRECT("Főlap!A"&amp;COLUMN(BF1)-3)&amp;" "&amp;INDIRECT("Főlap!B"&amp;COLUMN(BF1)-3)</f>
        <v xml:space="preserve">userv345 </v>
      </c>
      <c r="BF1" s="61" t="str" cm="1">
        <f t="array" aca="1" ref="BF1" ca="1">INDIRECT("Főlap!A"&amp;COLUMN(BG1)-3)&amp;" "&amp;INDIRECT("Főlap!B"&amp;COLUMN(BG1)-3)</f>
        <v xml:space="preserve">userv346 </v>
      </c>
      <c r="BG1" s="61" t="str" cm="1">
        <f t="array" aca="1" ref="BG1" ca="1">INDIRECT("Főlap!A"&amp;COLUMN(BH1)-3)&amp;" "&amp;INDIRECT("Főlap!B"&amp;COLUMN(BH1)-3)</f>
        <v xml:space="preserve">userv356 </v>
      </c>
      <c r="BH1" s="61" t="str" cm="1">
        <f t="array" aca="1" ref="BH1" ca="1">INDIRECT("Főlap!A"&amp;COLUMN(BI1)-3)&amp;" "&amp;INDIRECT("Főlap!B"&amp;COLUMN(BI1)-3)</f>
        <v xml:space="preserve">userv358 </v>
      </c>
      <c r="BI1" s="2" t="str" cm="1">
        <f t="array" aca="1" ref="BI1" ca="1">INDIRECT("Főlap!A"&amp;COLUMN(BJ1)-3)&amp;" "&amp;INDIRECT("Főlap!B"&amp;COLUMN(BJ1)-3)</f>
        <v xml:space="preserve"> </v>
      </c>
      <c r="BJ1" s="2" t="str" cm="1">
        <f t="array" aca="1" ref="BJ1" ca="1">INDIRECT("Főlap!A"&amp;COLUMN(BK1)-3)&amp;" "&amp;INDIRECT("Főlap!B"&amp;COLUMN(BK1)-3)</f>
        <v xml:space="preserve"> </v>
      </c>
      <c r="BK1" s="2" t="str" cm="1">
        <f t="array" aca="1" ref="BK1" ca="1">INDIRECT("Főlap!A"&amp;COLUMN(BL1)-3)&amp;" "&amp;INDIRECT("Főlap!B"&amp;COLUMN(BL1)-3)</f>
        <v xml:space="preserve"> </v>
      </c>
      <c r="BL1" s="2" t="str" cm="1">
        <f t="array" aca="1" ref="BL1" ca="1">INDIRECT("Főlap!A"&amp;COLUMN(BM1)-3)&amp;" "&amp;INDIRECT("Főlap!B"&amp;COLUMN(BM1)-3)</f>
        <v xml:space="preserve"> </v>
      </c>
      <c r="BM1" s="2" t="str" cm="1">
        <f t="array" aca="1" ref="BM1" ca="1">INDIRECT("Főlap!A"&amp;COLUMN(BN1)-3)&amp;" "&amp;INDIRECT("Főlap!B"&amp;COLUMN(BN1)-3)</f>
        <v xml:space="preserve"> </v>
      </c>
      <c r="BN1" s="2" t="str" cm="1">
        <f t="array" aca="1" ref="BN1" ca="1">INDIRECT("Főlap!A"&amp;COLUMN(BO1)-3)&amp;" "&amp;INDIRECT("Főlap!B"&amp;COLUMN(BO1)-3)</f>
        <v xml:space="preserve"> </v>
      </c>
      <c r="BO1" s="2" t="str" cm="1">
        <f t="array" aca="1" ref="BO1" ca="1">INDIRECT("Főlap!A"&amp;COLUMN(BP1)-3)&amp;" "&amp;INDIRECT("Főlap!B"&amp;COLUMN(BP1)-3)</f>
        <v xml:space="preserve"> </v>
      </c>
      <c r="BP1" s="2" t="str" cm="1">
        <f t="array" aca="1" ref="BP1" ca="1">INDIRECT("Főlap!A"&amp;COLUMN(BQ1)-3)&amp;" "&amp;INDIRECT("Főlap!B"&amp;COLUMN(BQ1)-3)</f>
        <v xml:space="preserve"> </v>
      </c>
      <c r="BQ1" s="2" t="str" cm="1">
        <f t="array" aca="1" ref="BQ1" ca="1">INDIRECT("Főlap!A"&amp;COLUMN(BR1)-3)&amp;" "&amp;INDIRECT("Főlap!B"&amp;COLUMN(BR1)-3)</f>
        <v xml:space="preserve"> </v>
      </c>
      <c r="BR1" s="2" t="str" cm="1">
        <f t="array" aca="1" ref="BR1" ca="1">INDIRECT("Főlap!A"&amp;COLUMN(BS1)-3)&amp;" "&amp;INDIRECT("Főlap!B"&amp;COLUMN(BS1)-3)</f>
        <v xml:space="preserve"> </v>
      </c>
      <c r="BS1" s="2" t="str" cm="1">
        <f t="array" aca="1" ref="BS1" ca="1">INDIRECT("Főlap!A"&amp;COLUMN(BT1)-3)&amp;" "&amp;INDIRECT("Főlap!B"&amp;COLUMN(BT1)-3)</f>
        <v xml:space="preserve"> </v>
      </c>
      <c r="BT1" s="2" t="str" cm="1">
        <f t="array" aca="1" ref="BT1" ca="1">INDIRECT("Főlap!A"&amp;COLUMN(BU1)-3)&amp;" "&amp;INDIRECT("Főlap!B"&amp;COLUMN(BU1)-3)</f>
        <v xml:space="preserve"> </v>
      </c>
      <c r="BU1" s="2" t="str" cm="1">
        <f t="array" aca="1" ref="BU1" ca="1">INDIRECT("Főlap!A"&amp;COLUMN(BV1)-3)&amp;" "&amp;INDIRECT("Főlap!B"&amp;COLUMN(BV1)-3)</f>
        <v xml:space="preserve"> </v>
      </c>
      <c r="BV1" s="2" t="str" cm="1">
        <f t="array" aca="1" ref="BV1" ca="1">INDIRECT("Főlap!A"&amp;COLUMN(BW1)-3)&amp;" "&amp;INDIRECT("Főlap!B"&amp;COLUMN(BW1)-3)</f>
        <v xml:space="preserve"> </v>
      </c>
      <c r="BW1" s="2" t="str" cm="1">
        <f t="array" aca="1" ref="BW1" ca="1">INDIRECT("Főlap!A"&amp;COLUMN(BX1)-3)&amp;" "&amp;INDIRECT("Főlap!B"&amp;COLUMN(BX1)-3)</f>
        <v xml:space="preserve"> </v>
      </c>
      <c r="BX1" s="2" t="str" cm="1">
        <f t="array" aca="1" ref="BX1" ca="1">INDIRECT("Főlap!A"&amp;COLUMN(BY1)-3)&amp;" "&amp;INDIRECT("Főlap!B"&amp;COLUMN(BY1)-3)</f>
        <v xml:space="preserve"> </v>
      </c>
      <c r="BY1" s="2" t="str" cm="1">
        <f t="array" aca="1" ref="BY1" ca="1">INDIRECT("Főlap!A"&amp;COLUMN(BZ1)-3)&amp;" "&amp;INDIRECT("Főlap!B"&amp;COLUMN(BZ1)-3)</f>
        <v xml:space="preserve"> </v>
      </c>
      <c r="BZ1" s="2" t="str" cm="1">
        <f t="array" aca="1" ref="BZ1" ca="1">INDIRECT("Főlap!A"&amp;COLUMN(CA1)-3)&amp;" "&amp;INDIRECT("Főlap!B"&amp;COLUMN(CA1)-3)</f>
        <v xml:space="preserve"> </v>
      </c>
      <c r="CA1" s="2" t="str" cm="1">
        <f t="array" aca="1" ref="CA1" ca="1">INDIRECT("Főlap!A"&amp;COLUMN(CB1)-3)&amp;" "&amp;INDIRECT("Főlap!B"&amp;COLUMN(CB1)-3)</f>
        <v xml:space="preserve"> </v>
      </c>
      <c r="CB1" s="2" t="str" cm="1">
        <f t="array" aca="1" ref="CB1" ca="1">INDIRECT("Főlap!A"&amp;COLUMN(CC1)-3)&amp;" "&amp;INDIRECT("Főlap!B"&amp;COLUMN(CC1)-3)</f>
        <v xml:space="preserve"> </v>
      </c>
      <c r="CC1" s="2" t="str" cm="1">
        <f t="array" aca="1" ref="CC1" ca="1">INDIRECT("Főlap!A"&amp;COLUMN(CD1)-3)&amp;" "&amp;INDIRECT("Főlap!B"&amp;COLUMN(CD1)-3)</f>
        <v xml:space="preserve"> </v>
      </c>
      <c r="CD1" s="2" t="str" cm="1">
        <f t="array" aca="1" ref="CD1" ca="1">INDIRECT("Főlap!A"&amp;COLUMN(CE1)-3)&amp;" "&amp;INDIRECT("Főlap!B"&amp;COLUMN(CE1)-3)</f>
        <v xml:space="preserve"> </v>
      </c>
      <c r="CE1" s="2" t="str" cm="1">
        <f t="array" aca="1" ref="CE1" ca="1">INDIRECT("Főlap!A"&amp;COLUMN(CF1)-3)&amp;" "&amp;INDIRECT("Főlap!B"&amp;COLUMN(CF1)-3)</f>
        <v xml:space="preserve"> </v>
      </c>
      <c r="CF1" s="2" t="str" cm="1">
        <f t="array" aca="1" ref="CF1" ca="1">INDIRECT("Főlap!A"&amp;COLUMN(CG1)-3)&amp;" "&amp;INDIRECT("Főlap!B"&amp;COLUMN(CG1)-3)</f>
        <v xml:space="preserve"> </v>
      </c>
      <c r="CG1" s="2" t="str" cm="1">
        <f t="array" aca="1" ref="CG1" ca="1">INDIRECT("Főlap!A"&amp;COLUMN(CH1)-3)&amp;" "&amp;INDIRECT("Főlap!B"&amp;COLUMN(CH1)-3)</f>
        <v xml:space="preserve"> </v>
      </c>
      <c r="CH1" s="2" t="str" cm="1">
        <f t="array" aca="1" ref="CH1" ca="1">INDIRECT("Főlap!A"&amp;COLUMN(CI1)-3)&amp;" "&amp;INDIRECT("Főlap!B"&amp;COLUMN(CI1)-3)</f>
        <v xml:space="preserve"> </v>
      </c>
      <c r="CI1" s="2" t="str" cm="1">
        <f t="array" aca="1" ref="CI1" ca="1">INDIRECT("Főlap!A"&amp;COLUMN(CJ1)-3)&amp;" "&amp;INDIRECT("Főlap!B"&amp;COLUMN(CJ1)-3)</f>
        <v xml:space="preserve"> </v>
      </c>
      <c r="CJ1" s="2" t="str" cm="1">
        <f t="array" aca="1" ref="CJ1" ca="1">INDIRECT("Főlap!A"&amp;COLUMN(CK1)-3)&amp;" "&amp;INDIRECT("Főlap!B"&amp;COLUMN(CK1)-3)</f>
        <v xml:space="preserve"> </v>
      </c>
      <c r="CK1" s="2" t="str" cm="1">
        <f t="array" aca="1" ref="CK1" ca="1">INDIRECT("Főlap!A"&amp;COLUMN(CL1)-3)&amp;" "&amp;INDIRECT("Főlap!B"&amp;COLUMN(CL1)-3)</f>
        <v xml:space="preserve"> </v>
      </c>
      <c r="CL1" s="2" t="str" cm="1">
        <f t="array" aca="1" ref="CL1" ca="1">INDIRECT("Főlap!A"&amp;COLUMN(CM1)-3)&amp;" "&amp;INDIRECT("Főlap!B"&amp;COLUMN(CM1)-3)</f>
        <v xml:space="preserve"> </v>
      </c>
      <c r="CM1" s="2" t="str" cm="1">
        <f t="array" aca="1" ref="CM1" ca="1">INDIRECT("Főlap!A"&amp;COLUMN(CN1)-3)&amp;" "&amp;INDIRECT("Főlap!B"&amp;COLUMN(CN1)-3)</f>
        <v xml:space="preserve"> </v>
      </c>
      <c r="CN1" s="2" t="str" cm="1">
        <f t="array" aca="1" ref="CN1" ca="1">INDIRECT("Főlap!A"&amp;COLUMN(CO1)-3)&amp;" "&amp;INDIRECT("Főlap!B"&amp;COLUMN(CO1)-3)</f>
        <v xml:space="preserve"> </v>
      </c>
      <c r="CO1" s="2" t="str" cm="1">
        <f t="array" aca="1" ref="CO1" ca="1">INDIRECT("Főlap!A"&amp;COLUMN(CP1)-3)&amp;" "&amp;INDIRECT("Főlap!B"&amp;COLUMN(CP1)-3)</f>
        <v xml:space="preserve"> </v>
      </c>
      <c r="CP1" s="2" t="str" cm="1">
        <f t="array" aca="1" ref="CP1" ca="1">INDIRECT("Főlap!A"&amp;COLUMN(CQ1)-3)&amp;" "&amp;INDIRECT("Főlap!B"&amp;COLUMN(CQ1)-3)</f>
        <v xml:space="preserve"> </v>
      </c>
      <c r="CQ1" s="2" t="str" cm="1">
        <f t="array" aca="1" ref="CQ1" ca="1">INDIRECT("Főlap!A"&amp;COLUMN(CR1)-3)&amp;" "&amp;INDIRECT("Főlap!B"&amp;COLUMN(CR1)-3)</f>
        <v xml:space="preserve"> </v>
      </c>
      <c r="CR1" s="2" t="str" cm="1">
        <f t="array" aca="1" ref="CR1" ca="1">INDIRECT("Főlap!A"&amp;COLUMN(CS1)-3)&amp;" "&amp;INDIRECT("Főlap!B"&amp;COLUMN(CS1)-3)</f>
        <v xml:space="preserve"> </v>
      </c>
      <c r="CS1" s="2" t="str" cm="1">
        <f t="array" aca="1" ref="CS1" ca="1">INDIRECT("Főlap!A"&amp;COLUMN(CT1)-3)&amp;" "&amp;INDIRECT("Főlap!B"&amp;COLUMN(CT1)-3)</f>
        <v xml:space="preserve"> </v>
      </c>
      <c r="CT1" s="2" t="str" cm="1">
        <f t="array" aca="1" ref="CT1" ca="1">INDIRECT("Főlap!A"&amp;COLUMN(CU1)-3)&amp;" "&amp;INDIRECT("Főlap!B"&amp;COLUMN(CU1)-3)</f>
        <v xml:space="preserve"> </v>
      </c>
      <c r="CU1" s="2" t="str" cm="1">
        <f t="array" aca="1" ref="CU1" ca="1">INDIRECT("Főlap!A"&amp;COLUMN(CV1)-3)&amp;" "&amp;INDIRECT("Főlap!B"&amp;COLUMN(CV1)-3)</f>
        <v xml:space="preserve"> </v>
      </c>
      <c r="CV1" s="2" t="str" cm="1">
        <f t="array" aca="1" ref="CV1" ca="1">INDIRECT("Főlap!A"&amp;COLUMN(CW1)-3)&amp;" "&amp;INDIRECT("Főlap!B"&amp;COLUMN(CW1)-3)</f>
        <v xml:space="preserve"> </v>
      </c>
      <c r="CW1" s="2" t="str" cm="1">
        <f t="array" aca="1" ref="CW1" ca="1">INDIRECT("Főlap!A"&amp;COLUMN(CX1)-3)&amp;" "&amp;INDIRECT("Főlap!B"&amp;COLUMN(CX1)-3)</f>
        <v xml:space="preserve"> </v>
      </c>
      <c r="CX1" s="2" t="str" cm="1">
        <f t="array" aca="1" ref="CX1" ca="1">INDIRECT("Főlap!A"&amp;COLUMN(CY1)-3)&amp;" "&amp;INDIRECT("Főlap!B"&amp;COLUMN(CY1)-3)</f>
        <v xml:space="preserve"> </v>
      </c>
      <c r="CY1" s="2" t="str" cm="1">
        <f t="array" aca="1" ref="CY1" ca="1">INDIRECT("Főlap!A"&amp;COLUMN(CZ1)-3)&amp;" "&amp;INDIRECT("Főlap!B"&amp;COLUMN(CZ1)-3)</f>
        <v xml:space="preserve"> </v>
      </c>
      <c r="CZ1" s="2" t="str" cm="1">
        <f t="array" aca="1" ref="CZ1" ca="1">INDIRECT("Főlap!A"&amp;COLUMN(DA1)-3)&amp;" "&amp;INDIRECT("Főlap!B"&amp;COLUMN(DA1)-3)</f>
        <v xml:space="preserve"> </v>
      </c>
    </row>
    <row r="2" spans="1:104" x14ac:dyDescent="0.35">
      <c r="A2" s="74" t="s">
        <v>27</v>
      </c>
      <c r="B2" s="74"/>
      <c r="C2" s="74"/>
      <c r="D2" s="3">
        <f>SUM(D3,D13)</f>
        <v>132</v>
      </c>
      <c r="E2" s="49">
        <f>SUM(E3,E13)</f>
        <v>19</v>
      </c>
      <c r="F2" s="49">
        <f t="shared" ref="F2:BQ2" si="0">SUM(F3,F13)</f>
        <v>87</v>
      </c>
      <c r="G2" s="49">
        <f t="shared" si="0"/>
        <v>62</v>
      </c>
      <c r="H2" s="49">
        <f t="shared" si="0"/>
        <v>121</v>
      </c>
      <c r="I2" s="49">
        <f t="shared" si="0"/>
        <v>48</v>
      </c>
      <c r="J2" s="49">
        <f t="shared" si="0"/>
        <v>92</v>
      </c>
      <c r="K2" s="49">
        <f t="shared" si="0"/>
        <v>75</v>
      </c>
      <c r="L2" s="49">
        <f t="shared" si="0"/>
        <v>41</v>
      </c>
      <c r="M2" s="49">
        <f t="shared" si="0"/>
        <v>63</v>
      </c>
      <c r="N2" s="49">
        <f t="shared" si="0"/>
        <v>57</v>
      </c>
      <c r="O2" s="49">
        <f t="shared" si="0"/>
        <v>119</v>
      </c>
      <c r="P2" s="49">
        <f t="shared" si="0"/>
        <v>54</v>
      </c>
      <c r="Q2" s="49">
        <f t="shared" si="0"/>
        <v>47</v>
      </c>
      <c r="R2" s="49">
        <f t="shared" si="0"/>
        <v>85</v>
      </c>
      <c r="S2" s="49">
        <f t="shared" si="0"/>
        <v>69</v>
      </c>
      <c r="T2" s="49">
        <f t="shared" si="0"/>
        <v>75</v>
      </c>
      <c r="U2" s="49">
        <f t="shared" si="0"/>
        <v>51</v>
      </c>
      <c r="V2" s="49">
        <f t="shared" si="0"/>
        <v>34</v>
      </c>
      <c r="W2" s="49">
        <f t="shared" si="0"/>
        <v>125</v>
      </c>
      <c r="X2" s="49">
        <f t="shared" si="0"/>
        <v>116</v>
      </c>
      <c r="Y2" s="49">
        <f t="shared" si="0"/>
        <v>44</v>
      </c>
      <c r="Z2" s="49">
        <f t="shared" si="0"/>
        <v>96</v>
      </c>
      <c r="AA2" s="49">
        <f t="shared" si="0"/>
        <v>97</v>
      </c>
      <c r="AB2" s="49">
        <f t="shared" si="0"/>
        <v>75</v>
      </c>
      <c r="AC2" s="49">
        <f t="shared" si="0"/>
        <v>90</v>
      </c>
      <c r="AD2" s="49">
        <f t="shared" si="0"/>
        <v>87</v>
      </c>
      <c r="AE2" s="49">
        <f t="shared" si="0"/>
        <v>84</v>
      </c>
      <c r="AF2" s="49">
        <f t="shared" si="0"/>
        <v>123</v>
      </c>
      <c r="AG2" s="49">
        <f t="shared" si="0"/>
        <v>57</v>
      </c>
      <c r="AH2" s="49">
        <f t="shared" si="0"/>
        <v>75</v>
      </c>
      <c r="AI2" s="49">
        <f t="shared" si="0"/>
        <v>65</v>
      </c>
      <c r="AJ2" s="49">
        <f t="shared" si="0"/>
        <v>65</v>
      </c>
      <c r="AK2" s="49">
        <f t="shared" si="0"/>
        <v>67</v>
      </c>
      <c r="AL2" s="49">
        <f t="shared" si="0"/>
        <v>55</v>
      </c>
      <c r="AM2" s="49">
        <f t="shared" si="0"/>
        <v>63</v>
      </c>
      <c r="AN2" s="49">
        <f t="shared" si="0"/>
        <v>111</v>
      </c>
      <c r="AO2" s="49">
        <f t="shared" si="0"/>
        <v>61</v>
      </c>
      <c r="AP2" s="49">
        <f t="shared" si="0"/>
        <v>104</v>
      </c>
      <c r="AQ2" s="49">
        <f t="shared" si="0"/>
        <v>55</v>
      </c>
      <c r="AR2" s="49">
        <f t="shared" si="0"/>
        <v>113</v>
      </c>
      <c r="AS2" s="49">
        <f t="shared" si="0"/>
        <v>67</v>
      </c>
      <c r="AT2" s="49">
        <f t="shared" si="0"/>
        <v>99</v>
      </c>
      <c r="AU2" s="49">
        <f t="shared" si="0"/>
        <v>26</v>
      </c>
      <c r="AV2" s="49">
        <f t="shared" si="0"/>
        <v>73</v>
      </c>
      <c r="AW2" s="49">
        <f t="shared" si="0"/>
        <v>95</v>
      </c>
      <c r="AX2" s="49">
        <f t="shared" si="0"/>
        <v>52</v>
      </c>
      <c r="AY2" s="49">
        <f t="shared" si="0"/>
        <v>63</v>
      </c>
      <c r="AZ2" s="49">
        <f t="shared" si="0"/>
        <v>53</v>
      </c>
      <c r="BA2" s="49">
        <f t="shared" si="0"/>
        <v>129</v>
      </c>
      <c r="BB2" s="49">
        <f t="shared" si="0"/>
        <v>80</v>
      </c>
      <c r="BC2" s="49">
        <f t="shared" si="0"/>
        <v>79</v>
      </c>
      <c r="BD2" s="49">
        <f t="shared" si="0"/>
        <v>67</v>
      </c>
      <c r="BE2" s="49">
        <f t="shared" si="0"/>
        <v>77</v>
      </c>
      <c r="BF2" s="49">
        <f t="shared" si="0"/>
        <v>79</v>
      </c>
      <c r="BG2" s="49">
        <f t="shared" si="0"/>
        <v>60</v>
      </c>
      <c r="BH2" s="49">
        <f t="shared" si="0"/>
        <v>42</v>
      </c>
      <c r="BI2" s="49">
        <f t="shared" si="0"/>
        <v>0</v>
      </c>
      <c r="BJ2" s="49">
        <f t="shared" si="0"/>
        <v>0</v>
      </c>
      <c r="BK2" s="49">
        <f t="shared" si="0"/>
        <v>0</v>
      </c>
      <c r="BL2" s="49">
        <f t="shared" si="0"/>
        <v>0</v>
      </c>
      <c r="BM2" s="49">
        <f t="shared" si="0"/>
        <v>0</v>
      </c>
      <c r="BN2" s="49">
        <f t="shared" si="0"/>
        <v>0</v>
      </c>
      <c r="BO2" s="49">
        <f t="shared" si="0"/>
        <v>0</v>
      </c>
      <c r="BP2" s="49">
        <f t="shared" si="0"/>
        <v>0</v>
      </c>
      <c r="BQ2" s="49">
        <f t="shared" si="0"/>
        <v>0</v>
      </c>
      <c r="BR2" s="49">
        <f t="shared" ref="BR2:CZ2" si="1">SUM(BR3,BR13)</f>
        <v>0</v>
      </c>
      <c r="BS2" s="49">
        <f t="shared" si="1"/>
        <v>0</v>
      </c>
      <c r="BT2" s="49">
        <f t="shared" si="1"/>
        <v>0</v>
      </c>
      <c r="BU2" s="49">
        <f t="shared" si="1"/>
        <v>0</v>
      </c>
      <c r="BV2" s="49">
        <f t="shared" si="1"/>
        <v>0</v>
      </c>
      <c r="BW2" s="49">
        <f t="shared" si="1"/>
        <v>0</v>
      </c>
      <c r="BX2" s="49">
        <f t="shared" si="1"/>
        <v>0</v>
      </c>
      <c r="BY2" s="49">
        <f t="shared" si="1"/>
        <v>0</v>
      </c>
      <c r="BZ2" s="49">
        <f t="shared" si="1"/>
        <v>0</v>
      </c>
      <c r="CA2" s="49">
        <f t="shared" si="1"/>
        <v>0</v>
      </c>
      <c r="CB2" s="49">
        <f t="shared" si="1"/>
        <v>0</v>
      </c>
      <c r="CC2" s="49">
        <f t="shared" si="1"/>
        <v>0</v>
      </c>
      <c r="CD2" s="49">
        <f t="shared" si="1"/>
        <v>0</v>
      </c>
      <c r="CE2" s="49">
        <f t="shared" si="1"/>
        <v>0</v>
      </c>
      <c r="CF2" s="49">
        <f t="shared" si="1"/>
        <v>0</v>
      </c>
      <c r="CG2" s="49">
        <f t="shared" si="1"/>
        <v>0</v>
      </c>
      <c r="CH2" s="49">
        <f t="shared" si="1"/>
        <v>0</v>
      </c>
      <c r="CI2" s="49">
        <f t="shared" si="1"/>
        <v>0</v>
      </c>
      <c r="CJ2" s="49">
        <f t="shared" si="1"/>
        <v>0</v>
      </c>
      <c r="CK2" s="49">
        <f t="shared" si="1"/>
        <v>0</v>
      </c>
      <c r="CL2" s="49">
        <f t="shared" si="1"/>
        <v>0</v>
      </c>
      <c r="CM2" s="49">
        <f t="shared" si="1"/>
        <v>0</v>
      </c>
      <c r="CN2" s="49">
        <f t="shared" si="1"/>
        <v>0</v>
      </c>
      <c r="CO2" s="49">
        <f t="shared" si="1"/>
        <v>0</v>
      </c>
      <c r="CP2" s="49">
        <f t="shared" si="1"/>
        <v>0</v>
      </c>
      <c r="CQ2" s="49">
        <f t="shared" si="1"/>
        <v>0</v>
      </c>
      <c r="CR2" s="49">
        <f t="shared" si="1"/>
        <v>0</v>
      </c>
      <c r="CS2" s="49">
        <f t="shared" si="1"/>
        <v>0</v>
      </c>
      <c r="CT2" s="49">
        <f t="shared" si="1"/>
        <v>0</v>
      </c>
      <c r="CU2" s="49">
        <f t="shared" si="1"/>
        <v>0</v>
      </c>
      <c r="CV2" s="49">
        <f t="shared" si="1"/>
        <v>0</v>
      </c>
      <c r="CW2" s="49">
        <f t="shared" si="1"/>
        <v>0</v>
      </c>
      <c r="CX2" s="49">
        <f t="shared" si="1"/>
        <v>0</v>
      </c>
      <c r="CY2" s="49">
        <f t="shared" si="1"/>
        <v>0</v>
      </c>
      <c r="CZ2" s="49">
        <f t="shared" si="1"/>
        <v>0</v>
      </c>
    </row>
    <row r="3" spans="1:104" x14ac:dyDescent="0.35">
      <c r="A3" s="75" t="s">
        <v>95</v>
      </c>
      <c r="B3" s="75"/>
      <c r="C3" s="75"/>
      <c r="D3" s="4">
        <f>SUM(D4:D12)</f>
        <v>108</v>
      </c>
      <c r="E3" s="50">
        <f>SUM(E4:E12)</f>
        <v>3</v>
      </c>
      <c r="F3" s="50">
        <f t="shared" ref="F3:BQ3" si="2">SUM(F4:F12)</f>
        <v>75</v>
      </c>
      <c r="G3" s="50">
        <f t="shared" si="2"/>
        <v>47</v>
      </c>
      <c r="H3" s="50">
        <f t="shared" si="2"/>
        <v>105</v>
      </c>
      <c r="I3" s="50">
        <f t="shared" si="2"/>
        <v>48</v>
      </c>
      <c r="J3" s="50">
        <f t="shared" si="2"/>
        <v>76</v>
      </c>
      <c r="K3" s="50">
        <f t="shared" si="2"/>
        <v>61</v>
      </c>
      <c r="L3" s="50">
        <f t="shared" si="2"/>
        <v>41</v>
      </c>
      <c r="M3" s="50">
        <f t="shared" si="2"/>
        <v>63</v>
      </c>
      <c r="N3" s="50">
        <f t="shared" si="2"/>
        <v>57</v>
      </c>
      <c r="O3" s="50">
        <f t="shared" si="2"/>
        <v>95</v>
      </c>
      <c r="P3" s="50">
        <f t="shared" si="2"/>
        <v>54</v>
      </c>
      <c r="Q3" s="50">
        <f t="shared" si="2"/>
        <v>47</v>
      </c>
      <c r="R3" s="50">
        <f t="shared" si="2"/>
        <v>85</v>
      </c>
      <c r="S3" s="50">
        <f t="shared" si="2"/>
        <v>57</v>
      </c>
      <c r="T3" s="50">
        <f t="shared" si="2"/>
        <v>66</v>
      </c>
      <c r="U3" s="50">
        <f t="shared" si="2"/>
        <v>51</v>
      </c>
      <c r="V3" s="50">
        <f t="shared" si="2"/>
        <v>33</v>
      </c>
      <c r="W3" s="50">
        <f t="shared" si="2"/>
        <v>101</v>
      </c>
      <c r="X3" s="50">
        <f t="shared" si="2"/>
        <v>97</v>
      </c>
      <c r="Y3" s="50">
        <f t="shared" si="2"/>
        <v>44</v>
      </c>
      <c r="Z3" s="50">
        <f t="shared" si="2"/>
        <v>96</v>
      </c>
      <c r="AA3" s="50">
        <f t="shared" si="2"/>
        <v>73</v>
      </c>
      <c r="AB3" s="50">
        <f t="shared" si="2"/>
        <v>63</v>
      </c>
      <c r="AC3" s="50">
        <f t="shared" si="2"/>
        <v>75</v>
      </c>
      <c r="AD3" s="50">
        <f t="shared" si="2"/>
        <v>85</v>
      </c>
      <c r="AE3" s="50">
        <f t="shared" si="2"/>
        <v>84</v>
      </c>
      <c r="AF3" s="50">
        <f t="shared" si="2"/>
        <v>99</v>
      </c>
      <c r="AG3" s="50">
        <f t="shared" si="2"/>
        <v>57</v>
      </c>
      <c r="AH3" s="50">
        <f t="shared" si="2"/>
        <v>70</v>
      </c>
      <c r="AI3" s="50">
        <f t="shared" si="2"/>
        <v>63</v>
      </c>
      <c r="AJ3" s="50">
        <f t="shared" si="2"/>
        <v>65</v>
      </c>
      <c r="AK3" s="50">
        <f t="shared" si="2"/>
        <v>67</v>
      </c>
      <c r="AL3" s="50">
        <f t="shared" si="2"/>
        <v>55</v>
      </c>
      <c r="AM3" s="50">
        <f t="shared" si="2"/>
        <v>63</v>
      </c>
      <c r="AN3" s="50">
        <f t="shared" si="2"/>
        <v>105</v>
      </c>
      <c r="AO3" s="50">
        <f t="shared" si="2"/>
        <v>59</v>
      </c>
      <c r="AP3" s="50">
        <f t="shared" si="2"/>
        <v>101</v>
      </c>
      <c r="AQ3" s="50">
        <f t="shared" si="2"/>
        <v>55</v>
      </c>
      <c r="AR3" s="50">
        <f t="shared" si="2"/>
        <v>94</v>
      </c>
      <c r="AS3" s="50">
        <f t="shared" si="2"/>
        <v>67</v>
      </c>
      <c r="AT3" s="50">
        <f t="shared" si="2"/>
        <v>99</v>
      </c>
      <c r="AU3" s="50">
        <f t="shared" si="2"/>
        <v>26</v>
      </c>
      <c r="AV3" s="50">
        <f t="shared" si="2"/>
        <v>65</v>
      </c>
      <c r="AW3" s="50">
        <f t="shared" si="2"/>
        <v>83</v>
      </c>
      <c r="AX3" s="50">
        <f t="shared" si="2"/>
        <v>52</v>
      </c>
      <c r="AY3" s="50">
        <f t="shared" si="2"/>
        <v>63</v>
      </c>
      <c r="AZ3" s="50">
        <f t="shared" si="2"/>
        <v>53</v>
      </c>
      <c r="BA3" s="50">
        <f t="shared" si="2"/>
        <v>105</v>
      </c>
      <c r="BB3" s="50">
        <f t="shared" si="2"/>
        <v>80</v>
      </c>
      <c r="BC3" s="50">
        <f t="shared" si="2"/>
        <v>79</v>
      </c>
      <c r="BD3" s="50">
        <f t="shared" si="2"/>
        <v>67</v>
      </c>
      <c r="BE3" s="50">
        <f t="shared" si="2"/>
        <v>77</v>
      </c>
      <c r="BF3" s="50">
        <f t="shared" si="2"/>
        <v>61</v>
      </c>
      <c r="BG3" s="50">
        <f t="shared" si="2"/>
        <v>60</v>
      </c>
      <c r="BH3" s="50">
        <f t="shared" si="2"/>
        <v>42</v>
      </c>
      <c r="BI3" s="50">
        <f t="shared" si="2"/>
        <v>0</v>
      </c>
      <c r="BJ3" s="50">
        <f t="shared" si="2"/>
        <v>0</v>
      </c>
      <c r="BK3" s="50">
        <f t="shared" si="2"/>
        <v>0</v>
      </c>
      <c r="BL3" s="50">
        <f t="shared" si="2"/>
        <v>0</v>
      </c>
      <c r="BM3" s="50">
        <f t="shared" si="2"/>
        <v>0</v>
      </c>
      <c r="BN3" s="50">
        <f t="shared" si="2"/>
        <v>0</v>
      </c>
      <c r="BO3" s="50">
        <f t="shared" si="2"/>
        <v>0</v>
      </c>
      <c r="BP3" s="50">
        <f t="shared" si="2"/>
        <v>0</v>
      </c>
      <c r="BQ3" s="50">
        <f t="shared" si="2"/>
        <v>0</v>
      </c>
      <c r="BR3" s="50">
        <f t="shared" ref="BR3:CZ3" si="3">SUM(BR4:BR12)</f>
        <v>0</v>
      </c>
      <c r="BS3" s="50">
        <f t="shared" si="3"/>
        <v>0</v>
      </c>
      <c r="BT3" s="50">
        <f t="shared" si="3"/>
        <v>0</v>
      </c>
      <c r="BU3" s="50">
        <f t="shared" si="3"/>
        <v>0</v>
      </c>
      <c r="BV3" s="50">
        <f t="shared" si="3"/>
        <v>0</v>
      </c>
      <c r="BW3" s="50">
        <f t="shared" si="3"/>
        <v>0</v>
      </c>
      <c r="BX3" s="50">
        <f t="shared" si="3"/>
        <v>0</v>
      </c>
      <c r="BY3" s="50">
        <f t="shared" si="3"/>
        <v>0</v>
      </c>
      <c r="BZ3" s="50">
        <f t="shared" si="3"/>
        <v>0</v>
      </c>
      <c r="CA3" s="50">
        <f t="shared" si="3"/>
        <v>0</v>
      </c>
      <c r="CB3" s="50">
        <f t="shared" si="3"/>
        <v>0</v>
      </c>
      <c r="CC3" s="50">
        <f t="shared" si="3"/>
        <v>0</v>
      </c>
      <c r="CD3" s="50">
        <f t="shared" si="3"/>
        <v>0</v>
      </c>
      <c r="CE3" s="50">
        <f t="shared" si="3"/>
        <v>0</v>
      </c>
      <c r="CF3" s="50">
        <f t="shared" si="3"/>
        <v>0</v>
      </c>
      <c r="CG3" s="50">
        <f t="shared" si="3"/>
        <v>0</v>
      </c>
      <c r="CH3" s="50">
        <f t="shared" si="3"/>
        <v>0</v>
      </c>
      <c r="CI3" s="50">
        <f t="shared" si="3"/>
        <v>0</v>
      </c>
      <c r="CJ3" s="50">
        <f t="shared" si="3"/>
        <v>0</v>
      </c>
      <c r="CK3" s="50">
        <f t="shared" si="3"/>
        <v>0</v>
      </c>
      <c r="CL3" s="50">
        <f t="shared" si="3"/>
        <v>0</v>
      </c>
      <c r="CM3" s="50">
        <f t="shared" si="3"/>
        <v>0</v>
      </c>
      <c r="CN3" s="50">
        <f t="shared" si="3"/>
        <v>0</v>
      </c>
      <c r="CO3" s="50">
        <f t="shared" si="3"/>
        <v>0</v>
      </c>
      <c r="CP3" s="50">
        <f t="shared" si="3"/>
        <v>0</v>
      </c>
      <c r="CQ3" s="50">
        <f t="shared" si="3"/>
        <v>0</v>
      </c>
      <c r="CR3" s="50">
        <f t="shared" si="3"/>
        <v>0</v>
      </c>
      <c r="CS3" s="50">
        <f t="shared" si="3"/>
        <v>0</v>
      </c>
      <c r="CT3" s="50">
        <f t="shared" si="3"/>
        <v>0</v>
      </c>
      <c r="CU3" s="50">
        <f t="shared" si="3"/>
        <v>0</v>
      </c>
      <c r="CV3" s="50">
        <f t="shared" si="3"/>
        <v>0</v>
      </c>
      <c r="CW3" s="50">
        <f t="shared" si="3"/>
        <v>0</v>
      </c>
      <c r="CX3" s="50">
        <f t="shared" si="3"/>
        <v>0</v>
      </c>
      <c r="CY3" s="50">
        <f t="shared" si="3"/>
        <v>0</v>
      </c>
      <c r="CZ3" s="50">
        <f t="shared" si="3"/>
        <v>0</v>
      </c>
    </row>
    <row r="4" spans="1:104" x14ac:dyDescent="0.35">
      <c r="A4" s="5"/>
      <c r="B4" s="5"/>
      <c r="C4" s="15" t="str">
        <f>A14</f>
        <v>háttér</v>
      </c>
      <c r="D4" s="6">
        <f t="shared" ref="D4:D12" si="4">SUMIFS(pontok,reszfeladatok,C4)</f>
        <v>5</v>
      </c>
      <c r="E4" s="51">
        <f t="shared" ref="E4:N12" si="5">SUMIFS(pontok,reszfeladatok,$C4,E$14:E$115,1)</f>
        <v>0</v>
      </c>
      <c r="F4" s="51">
        <f t="shared" si="5"/>
        <v>4</v>
      </c>
      <c r="G4" s="51">
        <f t="shared" si="5"/>
        <v>4</v>
      </c>
      <c r="H4" s="51">
        <f t="shared" si="5"/>
        <v>5</v>
      </c>
      <c r="I4" s="51">
        <f t="shared" si="5"/>
        <v>5</v>
      </c>
      <c r="J4" s="51">
        <f t="shared" si="5"/>
        <v>5</v>
      </c>
      <c r="K4" s="51">
        <f t="shared" si="5"/>
        <v>5</v>
      </c>
      <c r="L4" s="51">
        <f t="shared" si="5"/>
        <v>5</v>
      </c>
      <c r="M4" s="51">
        <f t="shared" si="5"/>
        <v>3</v>
      </c>
      <c r="N4" s="51">
        <f t="shared" si="5"/>
        <v>5</v>
      </c>
      <c r="O4" s="51">
        <f t="shared" ref="O4:X12" si="6">SUMIFS(pontok,reszfeladatok,$C4,O$14:O$115,1)</f>
        <v>5</v>
      </c>
      <c r="P4" s="51">
        <f t="shared" si="6"/>
        <v>5</v>
      </c>
      <c r="Q4" s="51">
        <f t="shared" si="6"/>
        <v>5</v>
      </c>
      <c r="R4" s="51">
        <f t="shared" si="6"/>
        <v>5</v>
      </c>
      <c r="S4" s="51">
        <f t="shared" si="6"/>
        <v>5</v>
      </c>
      <c r="T4" s="51">
        <f t="shared" si="6"/>
        <v>5</v>
      </c>
      <c r="U4" s="51">
        <f t="shared" si="6"/>
        <v>5</v>
      </c>
      <c r="V4" s="51">
        <f t="shared" si="6"/>
        <v>5</v>
      </c>
      <c r="W4" s="51">
        <f t="shared" si="6"/>
        <v>5</v>
      </c>
      <c r="X4" s="51">
        <f t="shared" si="6"/>
        <v>5</v>
      </c>
      <c r="Y4" s="51">
        <f t="shared" ref="Y4:AH12" si="7">SUMIFS(pontok,reszfeladatok,$C4,Y$14:Y$115,1)</f>
        <v>5</v>
      </c>
      <c r="Z4" s="51">
        <f t="shared" si="7"/>
        <v>5</v>
      </c>
      <c r="AA4" s="51">
        <f t="shared" si="7"/>
        <v>5</v>
      </c>
      <c r="AB4" s="51">
        <f t="shared" si="7"/>
        <v>5</v>
      </c>
      <c r="AC4" s="51">
        <f t="shared" si="7"/>
        <v>4</v>
      </c>
      <c r="AD4" s="51">
        <f t="shared" si="7"/>
        <v>5</v>
      </c>
      <c r="AE4" s="51">
        <f t="shared" si="7"/>
        <v>4</v>
      </c>
      <c r="AF4" s="51">
        <f t="shared" si="7"/>
        <v>5</v>
      </c>
      <c r="AG4" s="51">
        <f t="shared" si="7"/>
        <v>5</v>
      </c>
      <c r="AH4" s="51">
        <f t="shared" si="7"/>
        <v>5</v>
      </c>
      <c r="AI4" s="51">
        <f t="shared" ref="AI4:AR12" si="8">SUMIFS(pontok,reszfeladatok,$C4,AI$14:AI$115,1)</f>
        <v>5</v>
      </c>
      <c r="AJ4" s="51">
        <f t="shared" si="8"/>
        <v>5</v>
      </c>
      <c r="AK4" s="51">
        <f t="shared" si="8"/>
        <v>5</v>
      </c>
      <c r="AL4" s="51">
        <f t="shared" si="8"/>
        <v>5</v>
      </c>
      <c r="AM4" s="51">
        <f t="shared" si="8"/>
        <v>5</v>
      </c>
      <c r="AN4" s="51">
        <f t="shared" ref="AN4:AN12" si="9">SUMIFS(pontok,reszfeladatok,$C4,AN$14:AN$115,1)</f>
        <v>5</v>
      </c>
      <c r="AO4" s="51">
        <f t="shared" si="8"/>
        <v>4</v>
      </c>
      <c r="AP4" s="51">
        <f t="shared" si="8"/>
        <v>3</v>
      </c>
      <c r="AQ4" s="51">
        <f t="shared" si="8"/>
        <v>5</v>
      </c>
      <c r="AR4" s="51">
        <f t="shared" si="8"/>
        <v>5</v>
      </c>
      <c r="AS4" s="51">
        <f t="shared" ref="AS4:BB12" si="10">SUMIFS(pontok,reszfeladatok,$C4,AS$14:AS$115,1)</f>
        <v>5</v>
      </c>
      <c r="AT4" s="51">
        <f t="shared" si="10"/>
        <v>5</v>
      </c>
      <c r="AU4" s="51">
        <f t="shared" si="10"/>
        <v>5</v>
      </c>
      <c r="AV4" s="51">
        <f t="shared" si="10"/>
        <v>5</v>
      </c>
      <c r="AW4" s="51">
        <f t="shared" si="10"/>
        <v>5</v>
      </c>
      <c r="AX4" s="51">
        <f t="shared" si="10"/>
        <v>5</v>
      </c>
      <c r="AY4" s="51">
        <f t="shared" si="10"/>
        <v>5</v>
      </c>
      <c r="AZ4" s="51">
        <f t="shared" si="10"/>
        <v>5</v>
      </c>
      <c r="BA4" s="51">
        <f t="shared" si="10"/>
        <v>5</v>
      </c>
      <c r="BB4" s="51">
        <f t="shared" si="10"/>
        <v>5</v>
      </c>
      <c r="BC4" s="51">
        <f t="shared" ref="BC4:BL12" si="11">SUMIFS(pontok,reszfeladatok,$C4,BC$14:BC$115,1)</f>
        <v>5</v>
      </c>
      <c r="BD4" s="51">
        <f t="shared" si="11"/>
        <v>5</v>
      </c>
      <c r="BE4" s="51">
        <f t="shared" si="11"/>
        <v>5</v>
      </c>
      <c r="BF4" s="51">
        <f t="shared" si="11"/>
        <v>4</v>
      </c>
      <c r="BG4" s="51">
        <f t="shared" si="11"/>
        <v>5</v>
      </c>
      <c r="BH4" s="51">
        <f t="shared" si="11"/>
        <v>5</v>
      </c>
      <c r="BI4" s="51">
        <f t="shared" si="11"/>
        <v>0</v>
      </c>
      <c r="BJ4" s="51">
        <f t="shared" ref="BJ4:BJ12" si="12">SUMIFS(pontok,reszfeladatok,$C4,BJ$14:BJ$115,1)</f>
        <v>0</v>
      </c>
      <c r="BK4" s="51">
        <f t="shared" si="11"/>
        <v>0</v>
      </c>
      <c r="BL4" s="51">
        <f t="shared" si="11"/>
        <v>0</v>
      </c>
      <c r="BM4" s="51">
        <f t="shared" ref="BM4:BV12" si="13">SUMIFS(pontok,reszfeladatok,$C4,BM$14:BM$115,1)</f>
        <v>0</v>
      </c>
      <c r="BN4" s="51">
        <f t="shared" si="13"/>
        <v>0</v>
      </c>
      <c r="BO4" s="51">
        <f t="shared" si="13"/>
        <v>0</v>
      </c>
      <c r="BP4" s="51">
        <f t="shared" si="13"/>
        <v>0</v>
      </c>
      <c r="BQ4" s="51">
        <f t="shared" si="13"/>
        <v>0</v>
      </c>
      <c r="BR4" s="51">
        <f t="shared" si="13"/>
        <v>0</v>
      </c>
      <c r="BS4" s="51">
        <f t="shared" si="13"/>
        <v>0</v>
      </c>
      <c r="BT4" s="51">
        <f t="shared" si="13"/>
        <v>0</v>
      </c>
      <c r="BU4" s="51">
        <f t="shared" si="13"/>
        <v>0</v>
      </c>
      <c r="BV4" s="51">
        <f t="shared" si="13"/>
        <v>0</v>
      </c>
      <c r="BW4" s="51">
        <f t="shared" ref="BW4:CF12" si="14">SUMIFS(pontok,reszfeladatok,$C4,BW$14:BW$115,1)</f>
        <v>0</v>
      </c>
      <c r="BX4" s="51">
        <f t="shared" si="14"/>
        <v>0</v>
      </c>
      <c r="BY4" s="51">
        <f t="shared" si="14"/>
        <v>0</v>
      </c>
      <c r="BZ4" s="51">
        <f t="shared" si="14"/>
        <v>0</v>
      </c>
      <c r="CA4" s="51">
        <f t="shared" si="14"/>
        <v>0</v>
      </c>
      <c r="CB4" s="51">
        <f t="shared" si="14"/>
        <v>0</v>
      </c>
      <c r="CC4" s="51">
        <f t="shared" si="14"/>
        <v>0</v>
      </c>
      <c r="CD4" s="51">
        <f t="shared" si="14"/>
        <v>0</v>
      </c>
      <c r="CE4" s="51">
        <f t="shared" si="14"/>
        <v>0</v>
      </c>
      <c r="CF4" s="51">
        <f t="shared" si="14"/>
        <v>0</v>
      </c>
      <c r="CG4" s="51">
        <f t="shared" ref="CG4:CP12" si="15">SUMIFS(pontok,reszfeladatok,$C4,CG$14:CG$115,1)</f>
        <v>0</v>
      </c>
      <c r="CH4" s="51">
        <f t="shared" si="15"/>
        <v>0</v>
      </c>
      <c r="CI4" s="51">
        <f t="shared" si="15"/>
        <v>0</v>
      </c>
      <c r="CJ4" s="51">
        <f t="shared" si="15"/>
        <v>0</v>
      </c>
      <c r="CK4" s="51">
        <f t="shared" si="15"/>
        <v>0</v>
      </c>
      <c r="CL4" s="51">
        <f t="shared" si="15"/>
        <v>0</v>
      </c>
      <c r="CM4" s="51">
        <f t="shared" si="15"/>
        <v>0</v>
      </c>
      <c r="CN4" s="51">
        <f t="shared" si="15"/>
        <v>0</v>
      </c>
      <c r="CO4" s="51">
        <f t="shared" si="15"/>
        <v>0</v>
      </c>
      <c r="CP4" s="51">
        <f t="shared" si="15"/>
        <v>0</v>
      </c>
      <c r="CQ4" s="51">
        <f t="shared" ref="CQ4:CZ12" si="16">SUMIFS(pontok,reszfeladatok,$C4,CQ$14:CQ$115,1)</f>
        <v>0</v>
      </c>
      <c r="CR4" s="51">
        <f t="shared" si="16"/>
        <v>0</v>
      </c>
      <c r="CS4" s="51">
        <f t="shared" si="16"/>
        <v>0</v>
      </c>
      <c r="CT4" s="51">
        <f t="shared" si="16"/>
        <v>0</v>
      </c>
      <c r="CU4" s="51">
        <f t="shared" si="16"/>
        <v>0</v>
      </c>
      <c r="CV4" s="51">
        <f t="shared" si="16"/>
        <v>0</v>
      </c>
      <c r="CW4" s="51">
        <f t="shared" si="16"/>
        <v>0</v>
      </c>
      <c r="CX4" s="51">
        <f t="shared" si="16"/>
        <v>0</v>
      </c>
      <c r="CY4" s="51">
        <f t="shared" si="16"/>
        <v>0</v>
      </c>
      <c r="CZ4" s="51">
        <f t="shared" si="16"/>
        <v>0</v>
      </c>
    </row>
    <row r="5" spans="1:104" x14ac:dyDescent="0.35">
      <c r="A5" s="5"/>
      <c r="B5" s="5"/>
      <c r="C5" s="15" t="str">
        <f>A18</f>
        <v>pálca</v>
      </c>
      <c r="D5" s="6">
        <f t="shared" si="4"/>
        <v>15</v>
      </c>
      <c r="E5" s="51">
        <f t="shared" si="5"/>
        <v>0</v>
      </c>
      <c r="F5" s="51">
        <f t="shared" si="5"/>
        <v>14</v>
      </c>
      <c r="G5" s="51">
        <f t="shared" si="5"/>
        <v>5</v>
      </c>
      <c r="H5" s="51">
        <f t="shared" si="5"/>
        <v>14</v>
      </c>
      <c r="I5" s="51">
        <f t="shared" si="5"/>
        <v>12</v>
      </c>
      <c r="J5" s="51">
        <f t="shared" si="5"/>
        <v>14</v>
      </c>
      <c r="K5" s="51">
        <f t="shared" si="5"/>
        <v>13</v>
      </c>
      <c r="L5" s="51">
        <f t="shared" si="5"/>
        <v>0</v>
      </c>
      <c r="M5" s="51">
        <f t="shared" si="5"/>
        <v>13</v>
      </c>
      <c r="N5" s="51">
        <f t="shared" si="5"/>
        <v>3</v>
      </c>
      <c r="O5" s="51">
        <f t="shared" si="6"/>
        <v>14</v>
      </c>
      <c r="P5" s="51">
        <f t="shared" si="6"/>
        <v>0</v>
      </c>
      <c r="Q5" s="51">
        <f t="shared" si="6"/>
        <v>13</v>
      </c>
      <c r="R5" s="51">
        <f t="shared" si="6"/>
        <v>15</v>
      </c>
      <c r="S5" s="51">
        <f t="shared" si="6"/>
        <v>15</v>
      </c>
      <c r="T5" s="51">
        <f t="shared" si="6"/>
        <v>6</v>
      </c>
      <c r="U5" s="51">
        <f t="shared" si="6"/>
        <v>12</v>
      </c>
      <c r="V5" s="51">
        <f t="shared" si="6"/>
        <v>7</v>
      </c>
      <c r="W5" s="51">
        <f t="shared" si="6"/>
        <v>12</v>
      </c>
      <c r="X5" s="51">
        <f t="shared" si="6"/>
        <v>15</v>
      </c>
      <c r="Y5" s="51">
        <f t="shared" si="7"/>
        <v>15</v>
      </c>
      <c r="Z5" s="51">
        <f t="shared" si="7"/>
        <v>10</v>
      </c>
      <c r="AA5" s="51">
        <f t="shared" si="7"/>
        <v>7</v>
      </c>
      <c r="AB5" s="51">
        <f t="shared" si="7"/>
        <v>13</v>
      </c>
      <c r="AC5" s="51">
        <f t="shared" si="7"/>
        <v>15</v>
      </c>
      <c r="AD5" s="51">
        <f t="shared" si="7"/>
        <v>14</v>
      </c>
      <c r="AE5" s="51">
        <f t="shared" si="7"/>
        <v>13</v>
      </c>
      <c r="AF5" s="51">
        <f t="shared" si="7"/>
        <v>14</v>
      </c>
      <c r="AG5" s="51">
        <f t="shared" si="7"/>
        <v>13</v>
      </c>
      <c r="AH5" s="51">
        <f t="shared" si="7"/>
        <v>12</v>
      </c>
      <c r="AI5" s="51">
        <f t="shared" si="8"/>
        <v>11</v>
      </c>
      <c r="AJ5" s="51">
        <f t="shared" si="8"/>
        <v>14</v>
      </c>
      <c r="AK5" s="51">
        <f t="shared" si="8"/>
        <v>14</v>
      </c>
      <c r="AL5" s="51">
        <f t="shared" si="8"/>
        <v>15</v>
      </c>
      <c r="AM5" s="51">
        <f t="shared" si="8"/>
        <v>11</v>
      </c>
      <c r="AN5" s="51">
        <f t="shared" si="9"/>
        <v>15</v>
      </c>
      <c r="AO5" s="51">
        <f t="shared" si="8"/>
        <v>14</v>
      </c>
      <c r="AP5" s="51">
        <f t="shared" si="8"/>
        <v>15</v>
      </c>
      <c r="AQ5" s="51">
        <f t="shared" si="8"/>
        <v>13</v>
      </c>
      <c r="AR5" s="51">
        <f t="shared" si="8"/>
        <v>14</v>
      </c>
      <c r="AS5" s="51">
        <f t="shared" si="10"/>
        <v>12</v>
      </c>
      <c r="AT5" s="51">
        <f t="shared" si="10"/>
        <v>15</v>
      </c>
      <c r="AU5" s="51">
        <f t="shared" si="10"/>
        <v>6</v>
      </c>
      <c r="AV5" s="51">
        <f t="shared" si="10"/>
        <v>13</v>
      </c>
      <c r="AW5" s="51">
        <f t="shared" si="10"/>
        <v>15</v>
      </c>
      <c r="AX5" s="51">
        <f t="shared" si="10"/>
        <v>15</v>
      </c>
      <c r="AY5" s="51">
        <f t="shared" si="10"/>
        <v>11</v>
      </c>
      <c r="AZ5" s="51">
        <f t="shared" si="10"/>
        <v>15</v>
      </c>
      <c r="BA5" s="51">
        <f t="shared" si="10"/>
        <v>15</v>
      </c>
      <c r="BB5" s="51">
        <f t="shared" si="10"/>
        <v>15</v>
      </c>
      <c r="BC5" s="51">
        <f t="shared" si="11"/>
        <v>14</v>
      </c>
      <c r="BD5" s="51">
        <f t="shared" si="11"/>
        <v>15</v>
      </c>
      <c r="BE5" s="51">
        <f t="shared" si="11"/>
        <v>15</v>
      </c>
      <c r="BF5" s="51">
        <f t="shared" si="11"/>
        <v>13</v>
      </c>
      <c r="BG5" s="51">
        <f t="shared" si="11"/>
        <v>11</v>
      </c>
      <c r="BH5" s="51">
        <f t="shared" si="11"/>
        <v>13</v>
      </c>
      <c r="BI5" s="51">
        <f t="shared" si="11"/>
        <v>0</v>
      </c>
      <c r="BJ5" s="51">
        <f t="shared" si="12"/>
        <v>0</v>
      </c>
      <c r="BK5" s="51">
        <f t="shared" si="11"/>
        <v>0</v>
      </c>
      <c r="BL5" s="51">
        <f t="shared" si="11"/>
        <v>0</v>
      </c>
      <c r="BM5" s="51">
        <f t="shared" si="13"/>
        <v>0</v>
      </c>
      <c r="BN5" s="51">
        <f t="shared" si="13"/>
        <v>0</v>
      </c>
      <c r="BO5" s="51">
        <f t="shared" si="13"/>
        <v>0</v>
      </c>
      <c r="BP5" s="51">
        <f t="shared" si="13"/>
        <v>0</v>
      </c>
      <c r="BQ5" s="51">
        <f t="shared" si="13"/>
        <v>0</v>
      </c>
      <c r="BR5" s="51">
        <f t="shared" si="13"/>
        <v>0</v>
      </c>
      <c r="BS5" s="51">
        <f t="shared" si="13"/>
        <v>0</v>
      </c>
      <c r="BT5" s="51">
        <f t="shared" si="13"/>
        <v>0</v>
      </c>
      <c r="BU5" s="51">
        <f t="shared" si="13"/>
        <v>0</v>
      </c>
      <c r="BV5" s="51">
        <f t="shared" si="13"/>
        <v>0</v>
      </c>
      <c r="BW5" s="51">
        <f t="shared" si="14"/>
        <v>0</v>
      </c>
      <c r="BX5" s="51">
        <f t="shared" si="14"/>
        <v>0</v>
      </c>
      <c r="BY5" s="51">
        <f t="shared" si="14"/>
        <v>0</v>
      </c>
      <c r="BZ5" s="51">
        <f t="shared" si="14"/>
        <v>0</v>
      </c>
      <c r="CA5" s="51">
        <f t="shared" si="14"/>
        <v>0</v>
      </c>
      <c r="CB5" s="51">
        <f t="shared" si="14"/>
        <v>0</v>
      </c>
      <c r="CC5" s="51">
        <f t="shared" si="14"/>
        <v>0</v>
      </c>
      <c r="CD5" s="51">
        <f t="shared" si="14"/>
        <v>0</v>
      </c>
      <c r="CE5" s="51">
        <f t="shared" si="14"/>
        <v>0</v>
      </c>
      <c r="CF5" s="51">
        <f t="shared" si="14"/>
        <v>0</v>
      </c>
      <c r="CG5" s="51">
        <f t="shared" si="15"/>
        <v>0</v>
      </c>
      <c r="CH5" s="51">
        <f t="shared" si="15"/>
        <v>0</v>
      </c>
      <c r="CI5" s="51">
        <f t="shared" si="15"/>
        <v>0</v>
      </c>
      <c r="CJ5" s="51">
        <f t="shared" si="15"/>
        <v>0</v>
      </c>
      <c r="CK5" s="51">
        <f t="shared" si="15"/>
        <v>0</v>
      </c>
      <c r="CL5" s="51">
        <f t="shared" si="15"/>
        <v>0</v>
      </c>
      <c r="CM5" s="51">
        <f t="shared" si="15"/>
        <v>0</v>
      </c>
      <c r="CN5" s="51">
        <f t="shared" si="15"/>
        <v>0</v>
      </c>
      <c r="CO5" s="51">
        <f t="shared" si="15"/>
        <v>0</v>
      </c>
      <c r="CP5" s="51">
        <f t="shared" si="15"/>
        <v>0</v>
      </c>
      <c r="CQ5" s="51">
        <f t="shared" si="16"/>
        <v>0</v>
      </c>
      <c r="CR5" s="51">
        <f t="shared" si="16"/>
        <v>0</v>
      </c>
      <c r="CS5" s="51">
        <f t="shared" si="16"/>
        <v>0</v>
      </c>
      <c r="CT5" s="51">
        <f t="shared" si="16"/>
        <v>0</v>
      </c>
      <c r="CU5" s="51">
        <f t="shared" si="16"/>
        <v>0</v>
      </c>
      <c r="CV5" s="51">
        <f t="shared" si="16"/>
        <v>0</v>
      </c>
      <c r="CW5" s="51">
        <f t="shared" si="16"/>
        <v>0</v>
      </c>
      <c r="CX5" s="51">
        <f t="shared" si="16"/>
        <v>0</v>
      </c>
      <c r="CY5" s="51">
        <f t="shared" si="16"/>
        <v>0</v>
      </c>
      <c r="CZ5" s="51">
        <f t="shared" si="16"/>
        <v>0</v>
      </c>
    </row>
    <row r="6" spans="1:104" x14ac:dyDescent="0.35">
      <c r="A6" s="5"/>
      <c r="B6" s="5"/>
      <c r="C6" s="15" t="str">
        <f>A31</f>
        <v>cilinder</v>
      </c>
      <c r="D6" s="6">
        <f t="shared" si="4"/>
        <v>14</v>
      </c>
      <c r="E6" s="51">
        <f t="shared" si="5"/>
        <v>0</v>
      </c>
      <c r="F6" s="51">
        <f t="shared" si="5"/>
        <v>14</v>
      </c>
      <c r="G6" s="51">
        <f t="shared" si="5"/>
        <v>7</v>
      </c>
      <c r="H6" s="51">
        <f t="shared" si="5"/>
        <v>13</v>
      </c>
      <c r="I6" s="51">
        <f t="shared" si="5"/>
        <v>14</v>
      </c>
      <c r="J6" s="51">
        <f t="shared" si="5"/>
        <v>7</v>
      </c>
      <c r="K6" s="51">
        <f t="shared" si="5"/>
        <v>13</v>
      </c>
      <c r="L6" s="51">
        <f t="shared" si="5"/>
        <v>7</v>
      </c>
      <c r="M6" s="51">
        <f t="shared" si="5"/>
        <v>12</v>
      </c>
      <c r="N6" s="51">
        <f t="shared" si="5"/>
        <v>11</v>
      </c>
      <c r="O6" s="51">
        <f t="shared" si="6"/>
        <v>13</v>
      </c>
      <c r="P6" s="51">
        <f t="shared" si="6"/>
        <v>7</v>
      </c>
      <c r="Q6" s="51">
        <f t="shared" si="6"/>
        <v>11</v>
      </c>
      <c r="R6" s="51">
        <f t="shared" si="6"/>
        <v>0</v>
      </c>
      <c r="S6" s="51">
        <f t="shared" si="6"/>
        <v>10</v>
      </c>
      <c r="T6" s="51">
        <f t="shared" si="6"/>
        <v>11</v>
      </c>
      <c r="U6" s="51">
        <f t="shared" si="6"/>
        <v>8</v>
      </c>
      <c r="V6" s="51">
        <f t="shared" si="6"/>
        <v>11</v>
      </c>
      <c r="W6" s="51">
        <f t="shared" si="6"/>
        <v>13</v>
      </c>
      <c r="X6" s="51">
        <f t="shared" si="6"/>
        <v>14</v>
      </c>
      <c r="Y6" s="51">
        <f t="shared" si="7"/>
        <v>14</v>
      </c>
      <c r="Z6" s="51">
        <f t="shared" si="7"/>
        <v>14</v>
      </c>
      <c r="AA6" s="51">
        <f t="shared" si="7"/>
        <v>2</v>
      </c>
      <c r="AB6" s="51">
        <f t="shared" si="7"/>
        <v>13</v>
      </c>
      <c r="AC6" s="51">
        <f t="shared" si="7"/>
        <v>13</v>
      </c>
      <c r="AD6" s="51">
        <f t="shared" si="7"/>
        <v>14</v>
      </c>
      <c r="AE6" s="51">
        <f t="shared" si="7"/>
        <v>10</v>
      </c>
      <c r="AF6" s="51">
        <f t="shared" si="7"/>
        <v>10</v>
      </c>
      <c r="AG6" s="51">
        <f t="shared" si="7"/>
        <v>10</v>
      </c>
      <c r="AH6" s="51">
        <f t="shared" si="7"/>
        <v>13</v>
      </c>
      <c r="AI6" s="51">
        <f t="shared" si="8"/>
        <v>10</v>
      </c>
      <c r="AJ6" s="51">
        <f t="shared" si="8"/>
        <v>13</v>
      </c>
      <c r="AK6" s="51">
        <f t="shared" si="8"/>
        <v>12</v>
      </c>
      <c r="AL6" s="51">
        <f t="shared" si="8"/>
        <v>14</v>
      </c>
      <c r="AM6" s="51">
        <f t="shared" si="8"/>
        <v>12</v>
      </c>
      <c r="AN6" s="51">
        <f t="shared" si="9"/>
        <v>14</v>
      </c>
      <c r="AO6" s="51">
        <f t="shared" si="8"/>
        <v>14</v>
      </c>
      <c r="AP6" s="51">
        <f t="shared" si="8"/>
        <v>13</v>
      </c>
      <c r="AQ6" s="51">
        <f t="shared" si="8"/>
        <v>12</v>
      </c>
      <c r="AR6" s="51">
        <f t="shared" si="8"/>
        <v>14</v>
      </c>
      <c r="AS6" s="51">
        <f t="shared" si="10"/>
        <v>10</v>
      </c>
      <c r="AT6" s="51">
        <f t="shared" si="10"/>
        <v>14</v>
      </c>
      <c r="AU6" s="51">
        <f t="shared" si="10"/>
        <v>11</v>
      </c>
      <c r="AV6" s="51">
        <f t="shared" si="10"/>
        <v>13</v>
      </c>
      <c r="AW6" s="51">
        <f t="shared" si="10"/>
        <v>10</v>
      </c>
      <c r="AX6" s="51">
        <f t="shared" si="10"/>
        <v>14</v>
      </c>
      <c r="AY6" s="51">
        <f t="shared" si="10"/>
        <v>12</v>
      </c>
      <c r="AZ6" s="51">
        <f t="shared" si="10"/>
        <v>14</v>
      </c>
      <c r="BA6" s="51">
        <f t="shared" si="10"/>
        <v>14</v>
      </c>
      <c r="BB6" s="51">
        <f t="shared" si="10"/>
        <v>14</v>
      </c>
      <c r="BC6" s="51">
        <f t="shared" si="11"/>
        <v>13</v>
      </c>
      <c r="BD6" s="51">
        <f t="shared" si="11"/>
        <v>14</v>
      </c>
      <c r="BE6" s="51">
        <f t="shared" si="11"/>
        <v>14</v>
      </c>
      <c r="BF6" s="51">
        <f t="shared" si="11"/>
        <v>13</v>
      </c>
      <c r="BG6" s="51">
        <f t="shared" si="11"/>
        <v>14</v>
      </c>
      <c r="BH6" s="51">
        <f t="shared" si="11"/>
        <v>12</v>
      </c>
      <c r="BI6" s="51">
        <f t="shared" si="11"/>
        <v>0</v>
      </c>
      <c r="BJ6" s="51">
        <f t="shared" si="12"/>
        <v>0</v>
      </c>
      <c r="BK6" s="51">
        <f t="shared" si="11"/>
        <v>0</v>
      </c>
      <c r="BL6" s="51">
        <f t="shared" si="11"/>
        <v>0</v>
      </c>
      <c r="BM6" s="51">
        <f t="shared" si="13"/>
        <v>0</v>
      </c>
      <c r="BN6" s="51">
        <f t="shared" si="13"/>
        <v>0</v>
      </c>
      <c r="BO6" s="51">
        <f t="shared" si="13"/>
        <v>0</v>
      </c>
      <c r="BP6" s="51">
        <f t="shared" si="13"/>
        <v>0</v>
      </c>
      <c r="BQ6" s="51">
        <f t="shared" si="13"/>
        <v>0</v>
      </c>
      <c r="BR6" s="51">
        <f t="shared" si="13"/>
        <v>0</v>
      </c>
      <c r="BS6" s="51">
        <f t="shared" si="13"/>
        <v>0</v>
      </c>
      <c r="BT6" s="51">
        <f t="shared" si="13"/>
        <v>0</v>
      </c>
      <c r="BU6" s="51">
        <f t="shared" si="13"/>
        <v>0</v>
      </c>
      <c r="BV6" s="51">
        <f t="shared" si="13"/>
        <v>0</v>
      </c>
      <c r="BW6" s="51">
        <f t="shared" si="14"/>
        <v>0</v>
      </c>
      <c r="BX6" s="51">
        <f t="shared" si="14"/>
        <v>0</v>
      </c>
      <c r="BY6" s="51">
        <f t="shared" si="14"/>
        <v>0</v>
      </c>
      <c r="BZ6" s="51">
        <f t="shared" si="14"/>
        <v>0</v>
      </c>
      <c r="CA6" s="51">
        <f t="shared" si="14"/>
        <v>0</v>
      </c>
      <c r="CB6" s="51">
        <f t="shared" si="14"/>
        <v>0</v>
      </c>
      <c r="CC6" s="51">
        <f t="shared" si="14"/>
        <v>0</v>
      </c>
      <c r="CD6" s="51">
        <f t="shared" si="14"/>
        <v>0</v>
      </c>
      <c r="CE6" s="51">
        <f t="shared" si="14"/>
        <v>0</v>
      </c>
      <c r="CF6" s="51">
        <f t="shared" si="14"/>
        <v>0</v>
      </c>
      <c r="CG6" s="51">
        <f t="shared" si="15"/>
        <v>0</v>
      </c>
      <c r="CH6" s="51">
        <f t="shared" si="15"/>
        <v>0</v>
      </c>
      <c r="CI6" s="51">
        <f t="shared" si="15"/>
        <v>0</v>
      </c>
      <c r="CJ6" s="51">
        <f t="shared" si="15"/>
        <v>0</v>
      </c>
      <c r="CK6" s="51">
        <f t="shared" si="15"/>
        <v>0</v>
      </c>
      <c r="CL6" s="51">
        <f t="shared" si="15"/>
        <v>0</v>
      </c>
      <c r="CM6" s="51">
        <f t="shared" si="15"/>
        <v>0</v>
      </c>
      <c r="CN6" s="51">
        <f t="shared" si="15"/>
        <v>0</v>
      </c>
      <c r="CO6" s="51">
        <f t="shared" si="15"/>
        <v>0</v>
      </c>
      <c r="CP6" s="51">
        <f t="shared" si="15"/>
        <v>0</v>
      </c>
      <c r="CQ6" s="51">
        <f t="shared" si="16"/>
        <v>0</v>
      </c>
      <c r="CR6" s="51">
        <f t="shared" si="16"/>
        <v>0</v>
      </c>
      <c r="CS6" s="51">
        <f t="shared" si="16"/>
        <v>0</v>
      </c>
      <c r="CT6" s="51">
        <f t="shared" si="16"/>
        <v>0</v>
      </c>
      <c r="CU6" s="51">
        <f t="shared" si="16"/>
        <v>0</v>
      </c>
      <c r="CV6" s="51">
        <f t="shared" si="16"/>
        <v>0</v>
      </c>
      <c r="CW6" s="51">
        <f t="shared" si="16"/>
        <v>0</v>
      </c>
      <c r="CX6" s="51">
        <f t="shared" si="16"/>
        <v>0</v>
      </c>
      <c r="CY6" s="51">
        <f t="shared" si="16"/>
        <v>0</v>
      </c>
      <c r="CZ6" s="51">
        <f t="shared" si="16"/>
        <v>0</v>
      </c>
    </row>
    <row r="7" spans="1:104" x14ac:dyDescent="0.35">
      <c r="A7" s="5"/>
      <c r="B7" s="5"/>
      <c r="C7" s="15" t="str">
        <f>A43</f>
        <v>spirál</v>
      </c>
      <c r="D7" s="6">
        <f t="shared" si="4"/>
        <v>12</v>
      </c>
      <c r="E7" s="51">
        <f t="shared" si="5"/>
        <v>0</v>
      </c>
      <c r="F7" s="51">
        <f t="shared" si="5"/>
        <v>4</v>
      </c>
      <c r="G7" s="51">
        <f t="shared" si="5"/>
        <v>2</v>
      </c>
      <c r="H7" s="51">
        <f t="shared" si="5"/>
        <v>12</v>
      </c>
      <c r="I7" s="51">
        <f t="shared" si="5"/>
        <v>2</v>
      </c>
      <c r="J7" s="51">
        <f t="shared" si="5"/>
        <v>12</v>
      </c>
      <c r="K7" s="51">
        <f t="shared" si="5"/>
        <v>0</v>
      </c>
      <c r="L7" s="51">
        <f t="shared" si="5"/>
        <v>4</v>
      </c>
      <c r="M7" s="51">
        <f t="shared" si="5"/>
        <v>12</v>
      </c>
      <c r="N7" s="51">
        <f t="shared" si="5"/>
        <v>6</v>
      </c>
      <c r="O7" s="51">
        <f t="shared" si="6"/>
        <v>12</v>
      </c>
      <c r="P7" s="51">
        <f t="shared" si="6"/>
        <v>12</v>
      </c>
      <c r="Q7" s="51">
        <f t="shared" si="6"/>
        <v>4</v>
      </c>
      <c r="R7" s="51">
        <f t="shared" si="6"/>
        <v>7</v>
      </c>
      <c r="S7" s="51">
        <f t="shared" si="6"/>
        <v>2</v>
      </c>
      <c r="T7" s="51">
        <f t="shared" si="6"/>
        <v>12</v>
      </c>
      <c r="U7" s="51">
        <f t="shared" si="6"/>
        <v>6</v>
      </c>
      <c r="V7" s="51">
        <f t="shared" si="6"/>
        <v>0</v>
      </c>
      <c r="W7" s="51">
        <f t="shared" si="6"/>
        <v>12</v>
      </c>
      <c r="X7" s="51">
        <f t="shared" si="6"/>
        <v>12</v>
      </c>
      <c r="Y7" s="51">
        <f t="shared" si="7"/>
        <v>0</v>
      </c>
      <c r="Z7" s="51">
        <f t="shared" si="7"/>
        <v>12</v>
      </c>
      <c r="AA7" s="51">
        <f t="shared" si="7"/>
        <v>12</v>
      </c>
      <c r="AB7" s="51">
        <f t="shared" si="7"/>
        <v>3</v>
      </c>
      <c r="AC7" s="51">
        <f t="shared" si="7"/>
        <v>12</v>
      </c>
      <c r="AD7" s="51">
        <f t="shared" si="7"/>
        <v>12</v>
      </c>
      <c r="AE7" s="51">
        <f t="shared" si="7"/>
        <v>12</v>
      </c>
      <c r="AF7" s="51">
        <f t="shared" si="7"/>
        <v>12</v>
      </c>
      <c r="AG7" s="51">
        <f t="shared" si="7"/>
        <v>4</v>
      </c>
      <c r="AH7" s="51">
        <f t="shared" si="7"/>
        <v>2</v>
      </c>
      <c r="AI7" s="51">
        <f t="shared" si="8"/>
        <v>4</v>
      </c>
      <c r="AJ7" s="51">
        <f t="shared" si="8"/>
        <v>2</v>
      </c>
      <c r="AK7" s="51">
        <f t="shared" si="8"/>
        <v>7</v>
      </c>
      <c r="AL7" s="51">
        <f t="shared" si="8"/>
        <v>2</v>
      </c>
      <c r="AM7" s="51">
        <f t="shared" si="8"/>
        <v>5</v>
      </c>
      <c r="AN7" s="51">
        <f t="shared" si="9"/>
        <v>12</v>
      </c>
      <c r="AO7" s="51">
        <f t="shared" si="8"/>
        <v>2</v>
      </c>
      <c r="AP7" s="51">
        <f t="shared" si="8"/>
        <v>12</v>
      </c>
      <c r="AQ7" s="51">
        <f t="shared" si="8"/>
        <v>4</v>
      </c>
      <c r="AR7" s="51">
        <f t="shared" si="8"/>
        <v>2</v>
      </c>
      <c r="AS7" s="51">
        <f t="shared" si="10"/>
        <v>12</v>
      </c>
      <c r="AT7" s="51">
        <f t="shared" si="10"/>
        <v>12</v>
      </c>
      <c r="AU7" s="51">
        <f t="shared" si="10"/>
        <v>2</v>
      </c>
      <c r="AV7" s="51">
        <f t="shared" si="10"/>
        <v>2</v>
      </c>
      <c r="AW7" s="51">
        <f t="shared" si="10"/>
        <v>4</v>
      </c>
      <c r="AX7" s="51">
        <f t="shared" si="10"/>
        <v>0</v>
      </c>
      <c r="AY7" s="51">
        <f t="shared" si="10"/>
        <v>3</v>
      </c>
      <c r="AZ7" s="51">
        <f t="shared" si="10"/>
        <v>3</v>
      </c>
      <c r="BA7" s="51">
        <f t="shared" si="10"/>
        <v>12</v>
      </c>
      <c r="BB7" s="51">
        <f t="shared" si="10"/>
        <v>5</v>
      </c>
      <c r="BC7" s="51">
        <f t="shared" si="11"/>
        <v>12</v>
      </c>
      <c r="BD7" s="51">
        <f t="shared" si="11"/>
        <v>4</v>
      </c>
      <c r="BE7" s="51">
        <f t="shared" si="11"/>
        <v>2</v>
      </c>
      <c r="BF7" s="51">
        <f t="shared" si="11"/>
        <v>2</v>
      </c>
      <c r="BG7" s="51">
        <f t="shared" si="11"/>
        <v>6</v>
      </c>
      <c r="BH7" s="51">
        <f t="shared" si="11"/>
        <v>2</v>
      </c>
      <c r="BI7" s="51">
        <f t="shared" si="11"/>
        <v>0</v>
      </c>
      <c r="BJ7" s="51">
        <f t="shared" si="12"/>
        <v>0</v>
      </c>
      <c r="BK7" s="51">
        <f t="shared" si="11"/>
        <v>0</v>
      </c>
      <c r="BL7" s="51">
        <f t="shared" si="11"/>
        <v>0</v>
      </c>
      <c r="BM7" s="51">
        <f t="shared" si="13"/>
        <v>0</v>
      </c>
      <c r="BN7" s="51">
        <f t="shared" si="13"/>
        <v>0</v>
      </c>
      <c r="BO7" s="51">
        <f t="shared" si="13"/>
        <v>0</v>
      </c>
      <c r="BP7" s="51">
        <f t="shared" si="13"/>
        <v>0</v>
      </c>
      <c r="BQ7" s="51">
        <f t="shared" si="13"/>
        <v>0</v>
      </c>
      <c r="BR7" s="51">
        <f t="shared" si="13"/>
        <v>0</v>
      </c>
      <c r="BS7" s="51">
        <f t="shared" si="13"/>
        <v>0</v>
      </c>
      <c r="BT7" s="51">
        <f t="shared" si="13"/>
        <v>0</v>
      </c>
      <c r="BU7" s="51">
        <f t="shared" si="13"/>
        <v>0</v>
      </c>
      <c r="BV7" s="51">
        <f t="shared" si="13"/>
        <v>0</v>
      </c>
      <c r="BW7" s="51">
        <f t="shared" si="14"/>
        <v>0</v>
      </c>
      <c r="BX7" s="51">
        <f t="shared" si="14"/>
        <v>0</v>
      </c>
      <c r="BY7" s="51">
        <f t="shared" si="14"/>
        <v>0</v>
      </c>
      <c r="BZ7" s="51">
        <f t="shared" si="14"/>
        <v>0</v>
      </c>
      <c r="CA7" s="51">
        <f t="shared" si="14"/>
        <v>0</v>
      </c>
      <c r="CB7" s="51">
        <f t="shared" si="14"/>
        <v>0</v>
      </c>
      <c r="CC7" s="51">
        <f t="shared" si="14"/>
        <v>0</v>
      </c>
      <c r="CD7" s="51">
        <f t="shared" si="14"/>
        <v>0</v>
      </c>
      <c r="CE7" s="51">
        <f t="shared" si="14"/>
        <v>0</v>
      </c>
      <c r="CF7" s="51">
        <f t="shared" si="14"/>
        <v>0</v>
      </c>
      <c r="CG7" s="51">
        <f t="shared" si="15"/>
        <v>0</v>
      </c>
      <c r="CH7" s="51">
        <f t="shared" si="15"/>
        <v>0</v>
      </c>
      <c r="CI7" s="51">
        <f t="shared" si="15"/>
        <v>0</v>
      </c>
      <c r="CJ7" s="51">
        <f t="shared" si="15"/>
        <v>0</v>
      </c>
      <c r="CK7" s="51">
        <f t="shared" si="15"/>
        <v>0</v>
      </c>
      <c r="CL7" s="51">
        <f t="shared" si="15"/>
        <v>0</v>
      </c>
      <c r="CM7" s="51">
        <f t="shared" si="15"/>
        <v>0</v>
      </c>
      <c r="CN7" s="51">
        <f t="shared" si="15"/>
        <v>0</v>
      </c>
      <c r="CO7" s="51">
        <f t="shared" si="15"/>
        <v>0</v>
      </c>
      <c r="CP7" s="51">
        <f t="shared" si="15"/>
        <v>0</v>
      </c>
      <c r="CQ7" s="51">
        <f t="shared" si="16"/>
        <v>0</v>
      </c>
      <c r="CR7" s="51">
        <f t="shared" si="16"/>
        <v>0</v>
      </c>
      <c r="CS7" s="51">
        <f t="shared" si="16"/>
        <v>0</v>
      </c>
      <c r="CT7" s="51">
        <f t="shared" si="16"/>
        <v>0</v>
      </c>
      <c r="CU7" s="51">
        <f t="shared" si="16"/>
        <v>0</v>
      </c>
      <c r="CV7" s="51">
        <f t="shared" si="16"/>
        <v>0</v>
      </c>
      <c r="CW7" s="51">
        <f t="shared" si="16"/>
        <v>0</v>
      </c>
      <c r="CX7" s="51">
        <f t="shared" si="16"/>
        <v>0</v>
      </c>
      <c r="CY7" s="51">
        <f t="shared" si="16"/>
        <v>0</v>
      </c>
      <c r="CZ7" s="51">
        <f t="shared" si="16"/>
        <v>0</v>
      </c>
    </row>
    <row r="8" spans="1:104" x14ac:dyDescent="0.35">
      <c r="A8" s="5"/>
      <c r="B8" s="5"/>
      <c r="C8" s="15" t="str">
        <f>A49</f>
        <v>mozaik</v>
      </c>
      <c r="D8" s="6">
        <f t="shared" si="4"/>
        <v>14</v>
      </c>
      <c r="E8" s="51">
        <f t="shared" si="5"/>
        <v>3</v>
      </c>
      <c r="F8" s="51">
        <f t="shared" si="5"/>
        <v>10</v>
      </c>
      <c r="G8" s="51">
        <f t="shared" si="5"/>
        <v>8</v>
      </c>
      <c r="H8" s="51">
        <f t="shared" si="5"/>
        <v>14</v>
      </c>
      <c r="I8" s="51">
        <f t="shared" si="5"/>
        <v>0</v>
      </c>
      <c r="J8" s="51">
        <f t="shared" si="5"/>
        <v>6</v>
      </c>
      <c r="K8" s="51">
        <f t="shared" si="5"/>
        <v>0</v>
      </c>
      <c r="L8" s="51">
        <f t="shared" si="5"/>
        <v>10</v>
      </c>
      <c r="M8" s="51">
        <f t="shared" si="5"/>
        <v>11</v>
      </c>
      <c r="N8" s="51">
        <f t="shared" si="5"/>
        <v>7</v>
      </c>
      <c r="O8" s="51">
        <f t="shared" si="6"/>
        <v>14</v>
      </c>
      <c r="P8" s="51">
        <f t="shared" si="6"/>
        <v>12</v>
      </c>
      <c r="Q8" s="51">
        <f t="shared" si="6"/>
        <v>5</v>
      </c>
      <c r="R8" s="51">
        <f t="shared" si="6"/>
        <v>10</v>
      </c>
      <c r="S8" s="51">
        <f t="shared" si="6"/>
        <v>10</v>
      </c>
      <c r="T8" s="51">
        <f t="shared" si="6"/>
        <v>11</v>
      </c>
      <c r="U8" s="51">
        <f t="shared" si="6"/>
        <v>8</v>
      </c>
      <c r="V8" s="51">
        <f t="shared" si="6"/>
        <v>0</v>
      </c>
      <c r="W8" s="51">
        <f t="shared" si="6"/>
        <v>14</v>
      </c>
      <c r="X8" s="51">
        <f t="shared" si="6"/>
        <v>14</v>
      </c>
      <c r="Y8" s="51">
        <f t="shared" si="7"/>
        <v>0</v>
      </c>
      <c r="Z8" s="51">
        <f t="shared" si="7"/>
        <v>14</v>
      </c>
      <c r="AA8" s="51">
        <f t="shared" si="7"/>
        <v>10</v>
      </c>
      <c r="AB8" s="51">
        <f t="shared" si="7"/>
        <v>8</v>
      </c>
      <c r="AC8" s="51">
        <f t="shared" si="7"/>
        <v>7</v>
      </c>
      <c r="AD8" s="51">
        <f t="shared" si="7"/>
        <v>11</v>
      </c>
      <c r="AE8" s="51">
        <f t="shared" si="7"/>
        <v>13</v>
      </c>
      <c r="AF8" s="51">
        <f t="shared" si="7"/>
        <v>14</v>
      </c>
      <c r="AG8" s="51">
        <f t="shared" si="7"/>
        <v>8</v>
      </c>
      <c r="AH8" s="51">
        <f t="shared" si="7"/>
        <v>12</v>
      </c>
      <c r="AI8" s="51">
        <f t="shared" si="8"/>
        <v>10</v>
      </c>
      <c r="AJ8" s="51">
        <f t="shared" si="8"/>
        <v>10</v>
      </c>
      <c r="AK8" s="51">
        <f t="shared" si="8"/>
        <v>14</v>
      </c>
      <c r="AL8" s="51">
        <f t="shared" si="8"/>
        <v>0</v>
      </c>
      <c r="AM8" s="51">
        <f t="shared" si="8"/>
        <v>10</v>
      </c>
      <c r="AN8" s="51">
        <f t="shared" si="9"/>
        <v>14</v>
      </c>
      <c r="AO8" s="51">
        <f t="shared" si="8"/>
        <v>0</v>
      </c>
      <c r="AP8" s="51">
        <f t="shared" si="8"/>
        <v>14</v>
      </c>
      <c r="AQ8" s="51">
        <f t="shared" si="8"/>
        <v>9</v>
      </c>
      <c r="AR8" s="51">
        <f t="shared" si="8"/>
        <v>14</v>
      </c>
      <c r="AS8" s="51">
        <f t="shared" si="10"/>
        <v>8</v>
      </c>
      <c r="AT8" s="51">
        <f t="shared" si="10"/>
        <v>7</v>
      </c>
      <c r="AU8" s="51">
        <f t="shared" si="10"/>
        <v>0</v>
      </c>
      <c r="AV8" s="51">
        <f t="shared" si="10"/>
        <v>11</v>
      </c>
      <c r="AW8" s="51">
        <f t="shared" si="10"/>
        <v>12</v>
      </c>
      <c r="AX8" s="51">
        <f t="shared" si="10"/>
        <v>0</v>
      </c>
      <c r="AY8" s="51">
        <f t="shared" si="10"/>
        <v>10</v>
      </c>
      <c r="AZ8" s="51">
        <f t="shared" si="10"/>
        <v>0</v>
      </c>
      <c r="BA8" s="51">
        <f t="shared" si="10"/>
        <v>14</v>
      </c>
      <c r="BB8" s="51">
        <f t="shared" si="10"/>
        <v>14</v>
      </c>
      <c r="BC8" s="51">
        <f t="shared" si="11"/>
        <v>6</v>
      </c>
      <c r="BD8" s="51">
        <f t="shared" si="11"/>
        <v>10</v>
      </c>
      <c r="BE8" s="51">
        <f t="shared" si="11"/>
        <v>12</v>
      </c>
      <c r="BF8" s="51">
        <f t="shared" si="11"/>
        <v>5</v>
      </c>
      <c r="BG8" s="51">
        <f t="shared" si="11"/>
        <v>12</v>
      </c>
      <c r="BH8" s="51">
        <f t="shared" si="11"/>
        <v>0</v>
      </c>
      <c r="BI8" s="51">
        <f t="shared" si="11"/>
        <v>0</v>
      </c>
      <c r="BJ8" s="51">
        <f t="shared" si="12"/>
        <v>0</v>
      </c>
      <c r="BK8" s="51">
        <f t="shared" si="11"/>
        <v>0</v>
      </c>
      <c r="BL8" s="51">
        <f t="shared" si="11"/>
        <v>0</v>
      </c>
      <c r="BM8" s="51">
        <f t="shared" si="13"/>
        <v>0</v>
      </c>
      <c r="BN8" s="51">
        <f t="shared" si="13"/>
        <v>0</v>
      </c>
      <c r="BO8" s="51">
        <f t="shared" si="13"/>
        <v>0</v>
      </c>
      <c r="BP8" s="51">
        <f t="shared" si="13"/>
        <v>0</v>
      </c>
      <c r="BQ8" s="51">
        <f t="shared" si="13"/>
        <v>0</v>
      </c>
      <c r="BR8" s="51">
        <f t="shared" si="13"/>
        <v>0</v>
      </c>
      <c r="BS8" s="51">
        <f t="shared" si="13"/>
        <v>0</v>
      </c>
      <c r="BT8" s="51">
        <f t="shared" si="13"/>
        <v>0</v>
      </c>
      <c r="BU8" s="51">
        <f t="shared" si="13"/>
        <v>0</v>
      </c>
      <c r="BV8" s="51">
        <f t="shared" si="13"/>
        <v>0</v>
      </c>
      <c r="BW8" s="51">
        <f t="shared" si="14"/>
        <v>0</v>
      </c>
      <c r="BX8" s="51">
        <f t="shared" si="14"/>
        <v>0</v>
      </c>
      <c r="BY8" s="51">
        <f t="shared" si="14"/>
        <v>0</v>
      </c>
      <c r="BZ8" s="51">
        <f t="shared" si="14"/>
        <v>0</v>
      </c>
      <c r="CA8" s="51">
        <f t="shared" si="14"/>
        <v>0</v>
      </c>
      <c r="CB8" s="51">
        <f t="shared" si="14"/>
        <v>0</v>
      </c>
      <c r="CC8" s="51">
        <f t="shared" si="14"/>
        <v>0</v>
      </c>
      <c r="CD8" s="51">
        <f t="shared" si="14"/>
        <v>0</v>
      </c>
      <c r="CE8" s="51">
        <f t="shared" si="14"/>
        <v>0</v>
      </c>
      <c r="CF8" s="51">
        <f t="shared" si="14"/>
        <v>0</v>
      </c>
      <c r="CG8" s="51">
        <f t="shared" si="15"/>
        <v>0</v>
      </c>
      <c r="CH8" s="51">
        <f t="shared" si="15"/>
        <v>0</v>
      </c>
      <c r="CI8" s="51">
        <f t="shared" si="15"/>
        <v>0</v>
      </c>
      <c r="CJ8" s="51">
        <f t="shared" si="15"/>
        <v>0</v>
      </c>
      <c r="CK8" s="51">
        <f t="shared" si="15"/>
        <v>0</v>
      </c>
      <c r="CL8" s="51">
        <f t="shared" si="15"/>
        <v>0</v>
      </c>
      <c r="CM8" s="51">
        <f t="shared" si="15"/>
        <v>0</v>
      </c>
      <c r="CN8" s="51">
        <f t="shared" si="15"/>
        <v>0</v>
      </c>
      <c r="CO8" s="51">
        <f t="shared" si="15"/>
        <v>0</v>
      </c>
      <c r="CP8" s="51">
        <f t="shared" si="15"/>
        <v>0</v>
      </c>
      <c r="CQ8" s="51">
        <f t="shared" si="16"/>
        <v>0</v>
      </c>
      <c r="CR8" s="51">
        <f t="shared" si="16"/>
        <v>0</v>
      </c>
      <c r="CS8" s="51">
        <f t="shared" si="16"/>
        <v>0</v>
      </c>
      <c r="CT8" s="51">
        <f t="shared" si="16"/>
        <v>0</v>
      </c>
      <c r="CU8" s="51">
        <f t="shared" si="16"/>
        <v>0</v>
      </c>
      <c r="CV8" s="51">
        <f t="shared" si="16"/>
        <v>0</v>
      </c>
      <c r="CW8" s="51">
        <f t="shared" si="16"/>
        <v>0</v>
      </c>
      <c r="CX8" s="51">
        <f t="shared" si="16"/>
        <v>0</v>
      </c>
      <c r="CY8" s="51">
        <f t="shared" si="16"/>
        <v>0</v>
      </c>
      <c r="CZ8" s="51">
        <f t="shared" si="16"/>
        <v>0</v>
      </c>
    </row>
    <row r="9" spans="1:104" x14ac:dyDescent="0.35">
      <c r="A9" s="5"/>
      <c r="B9" s="5"/>
      <c r="C9" s="15" t="str">
        <f>A59</f>
        <v>függöny</v>
      </c>
      <c r="D9" s="6">
        <f t="shared" si="4"/>
        <v>10</v>
      </c>
      <c r="E9" s="51">
        <f t="shared" si="5"/>
        <v>0</v>
      </c>
      <c r="F9" s="51">
        <f t="shared" si="5"/>
        <v>10</v>
      </c>
      <c r="G9" s="51">
        <f t="shared" si="5"/>
        <v>7</v>
      </c>
      <c r="H9" s="51">
        <f t="shared" si="5"/>
        <v>10</v>
      </c>
      <c r="I9" s="51">
        <f t="shared" si="5"/>
        <v>10</v>
      </c>
      <c r="J9" s="51">
        <f t="shared" si="5"/>
        <v>10</v>
      </c>
      <c r="K9" s="51">
        <f t="shared" si="5"/>
        <v>10</v>
      </c>
      <c r="L9" s="51">
        <f t="shared" si="5"/>
        <v>9</v>
      </c>
      <c r="M9" s="51">
        <f t="shared" si="5"/>
        <v>6</v>
      </c>
      <c r="N9" s="51">
        <f t="shared" si="5"/>
        <v>10</v>
      </c>
      <c r="O9" s="51">
        <f t="shared" si="6"/>
        <v>10</v>
      </c>
      <c r="P9" s="51">
        <f t="shared" si="6"/>
        <v>10</v>
      </c>
      <c r="Q9" s="51">
        <f t="shared" si="6"/>
        <v>6</v>
      </c>
      <c r="R9" s="51">
        <f t="shared" si="6"/>
        <v>10</v>
      </c>
      <c r="S9" s="51">
        <f t="shared" si="6"/>
        <v>6</v>
      </c>
      <c r="T9" s="51">
        <f t="shared" si="6"/>
        <v>9</v>
      </c>
      <c r="U9" s="51">
        <f t="shared" si="6"/>
        <v>9</v>
      </c>
      <c r="V9" s="51">
        <f t="shared" si="6"/>
        <v>10</v>
      </c>
      <c r="W9" s="51">
        <f t="shared" si="6"/>
        <v>10</v>
      </c>
      <c r="X9" s="51">
        <f t="shared" si="6"/>
        <v>10</v>
      </c>
      <c r="Y9" s="51">
        <f t="shared" si="7"/>
        <v>0</v>
      </c>
      <c r="Z9" s="51">
        <f t="shared" si="7"/>
        <v>10</v>
      </c>
      <c r="AA9" s="51">
        <f t="shared" si="7"/>
        <v>10</v>
      </c>
      <c r="AB9" s="51">
        <f t="shared" si="7"/>
        <v>10</v>
      </c>
      <c r="AC9" s="51">
        <f t="shared" si="7"/>
        <v>8</v>
      </c>
      <c r="AD9" s="51">
        <f t="shared" si="7"/>
        <v>10</v>
      </c>
      <c r="AE9" s="51">
        <f t="shared" si="7"/>
        <v>10</v>
      </c>
      <c r="AF9" s="51">
        <f t="shared" si="7"/>
        <v>10</v>
      </c>
      <c r="AG9" s="51">
        <f t="shared" si="7"/>
        <v>10</v>
      </c>
      <c r="AH9" s="51">
        <f t="shared" si="7"/>
        <v>10</v>
      </c>
      <c r="AI9" s="51">
        <f t="shared" si="8"/>
        <v>10</v>
      </c>
      <c r="AJ9" s="51">
        <f t="shared" si="8"/>
        <v>8</v>
      </c>
      <c r="AK9" s="51">
        <f t="shared" si="8"/>
        <v>10</v>
      </c>
      <c r="AL9" s="51">
        <f t="shared" si="8"/>
        <v>10</v>
      </c>
      <c r="AM9" s="51">
        <f t="shared" si="8"/>
        <v>8</v>
      </c>
      <c r="AN9" s="51">
        <f t="shared" si="9"/>
        <v>10</v>
      </c>
      <c r="AO9" s="51">
        <f t="shared" si="8"/>
        <v>10</v>
      </c>
      <c r="AP9" s="51">
        <f t="shared" si="8"/>
        <v>10</v>
      </c>
      <c r="AQ9" s="51">
        <f t="shared" si="8"/>
        <v>4</v>
      </c>
      <c r="AR9" s="51">
        <f t="shared" si="8"/>
        <v>10</v>
      </c>
      <c r="AS9" s="51">
        <f t="shared" si="10"/>
        <v>9</v>
      </c>
      <c r="AT9" s="51">
        <f t="shared" si="10"/>
        <v>10</v>
      </c>
      <c r="AU9" s="51">
        <f t="shared" si="10"/>
        <v>2</v>
      </c>
      <c r="AV9" s="51">
        <f t="shared" si="10"/>
        <v>10</v>
      </c>
      <c r="AW9" s="51">
        <f t="shared" si="10"/>
        <v>10</v>
      </c>
      <c r="AX9" s="51">
        <f t="shared" si="10"/>
        <v>10</v>
      </c>
      <c r="AY9" s="51">
        <f t="shared" si="10"/>
        <v>10</v>
      </c>
      <c r="AZ9" s="51">
        <f t="shared" si="10"/>
        <v>10</v>
      </c>
      <c r="BA9" s="51">
        <f t="shared" si="10"/>
        <v>10</v>
      </c>
      <c r="BB9" s="51">
        <f t="shared" si="10"/>
        <v>8</v>
      </c>
      <c r="BC9" s="51">
        <f t="shared" si="11"/>
        <v>10</v>
      </c>
      <c r="BD9" s="51">
        <f t="shared" si="11"/>
        <v>8</v>
      </c>
      <c r="BE9" s="51">
        <f t="shared" si="11"/>
        <v>10</v>
      </c>
      <c r="BF9" s="51">
        <f t="shared" si="11"/>
        <v>10</v>
      </c>
      <c r="BG9" s="51">
        <f t="shared" si="11"/>
        <v>6</v>
      </c>
      <c r="BH9" s="51">
        <f t="shared" si="11"/>
        <v>10</v>
      </c>
      <c r="BI9" s="51">
        <f t="shared" si="11"/>
        <v>0</v>
      </c>
      <c r="BJ9" s="51">
        <f t="shared" si="12"/>
        <v>0</v>
      </c>
      <c r="BK9" s="51">
        <f t="shared" si="11"/>
        <v>0</v>
      </c>
      <c r="BL9" s="51">
        <f t="shared" si="11"/>
        <v>0</v>
      </c>
      <c r="BM9" s="51">
        <f t="shared" si="13"/>
        <v>0</v>
      </c>
      <c r="BN9" s="51">
        <f t="shared" si="13"/>
        <v>0</v>
      </c>
      <c r="BO9" s="51">
        <f t="shared" si="13"/>
        <v>0</v>
      </c>
      <c r="BP9" s="51">
        <f t="shared" si="13"/>
        <v>0</v>
      </c>
      <c r="BQ9" s="51">
        <f t="shared" si="13"/>
        <v>0</v>
      </c>
      <c r="BR9" s="51">
        <f t="shared" si="13"/>
        <v>0</v>
      </c>
      <c r="BS9" s="51">
        <f t="shared" si="13"/>
        <v>0</v>
      </c>
      <c r="BT9" s="51">
        <f t="shared" si="13"/>
        <v>0</v>
      </c>
      <c r="BU9" s="51">
        <f t="shared" si="13"/>
        <v>0</v>
      </c>
      <c r="BV9" s="51">
        <f t="shared" si="13"/>
        <v>0</v>
      </c>
      <c r="BW9" s="51">
        <f t="shared" si="14"/>
        <v>0</v>
      </c>
      <c r="BX9" s="51">
        <f t="shared" si="14"/>
        <v>0</v>
      </c>
      <c r="BY9" s="51">
        <f t="shared" si="14"/>
        <v>0</v>
      </c>
      <c r="BZ9" s="51">
        <f t="shared" si="14"/>
        <v>0</v>
      </c>
      <c r="CA9" s="51">
        <f t="shared" si="14"/>
        <v>0</v>
      </c>
      <c r="CB9" s="51">
        <f t="shared" si="14"/>
        <v>0</v>
      </c>
      <c r="CC9" s="51">
        <f t="shared" si="14"/>
        <v>0</v>
      </c>
      <c r="CD9" s="51">
        <f t="shared" si="14"/>
        <v>0</v>
      </c>
      <c r="CE9" s="51">
        <f t="shared" si="14"/>
        <v>0</v>
      </c>
      <c r="CF9" s="51">
        <f t="shared" si="14"/>
        <v>0</v>
      </c>
      <c r="CG9" s="51">
        <f t="shared" si="15"/>
        <v>0</v>
      </c>
      <c r="CH9" s="51">
        <f t="shared" si="15"/>
        <v>0</v>
      </c>
      <c r="CI9" s="51">
        <f t="shared" si="15"/>
        <v>0</v>
      </c>
      <c r="CJ9" s="51">
        <f t="shared" si="15"/>
        <v>0</v>
      </c>
      <c r="CK9" s="51">
        <f t="shared" si="15"/>
        <v>0</v>
      </c>
      <c r="CL9" s="51">
        <f t="shared" si="15"/>
        <v>0</v>
      </c>
      <c r="CM9" s="51">
        <f t="shared" si="15"/>
        <v>0</v>
      </c>
      <c r="CN9" s="51">
        <f t="shared" si="15"/>
        <v>0</v>
      </c>
      <c r="CO9" s="51">
        <f t="shared" si="15"/>
        <v>0</v>
      </c>
      <c r="CP9" s="51">
        <f t="shared" si="15"/>
        <v>0</v>
      </c>
      <c r="CQ9" s="51">
        <f t="shared" si="16"/>
        <v>0</v>
      </c>
      <c r="CR9" s="51">
        <f t="shared" si="16"/>
        <v>0</v>
      </c>
      <c r="CS9" s="51">
        <f t="shared" si="16"/>
        <v>0</v>
      </c>
      <c r="CT9" s="51">
        <f t="shared" si="16"/>
        <v>0</v>
      </c>
      <c r="CU9" s="51">
        <f t="shared" si="16"/>
        <v>0</v>
      </c>
      <c r="CV9" s="51">
        <f t="shared" si="16"/>
        <v>0</v>
      </c>
      <c r="CW9" s="51">
        <f t="shared" si="16"/>
        <v>0</v>
      </c>
      <c r="CX9" s="51">
        <f t="shared" si="16"/>
        <v>0</v>
      </c>
      <c r="CY9" s="51">
        <f t="shared" si="16"/>
        <v>0</v>
      </c>
      <c r="CZ9" s="51">
        <f t="shared" si="16"/>
        <v>0</v>
      </c>
    </row>
    <row r="10" spans="1:104" x14ac:dyDescent="0.35">
      <c r="A10" s="5"/>
      <c r="B10" s="5"/>
      <c r="C10" s="15" t="str">
        <f>A68</f>
        <v>függönyív</v>
      </c>
      <c r="D10" s="6">
        <f t="shared" si="4"/>
        <v>18</v>
      </c>
      <c r="E10" s="51">
        <f t="shared" si="5"/>
        <v>0</v>
      </c>
      <c r="F10" s="51">
        <f t="shared" si="5"/>
        <v>3</v>
      </c>
      <c r="G10" s="51">
        <f t="shared" si="5"/>
        <v>2</v>
      </c>
      <c r="H10" s="51">
        <f t="shared" si="5"/>
        <v>18</v>
      </c>
      <c r="I10" s="51">
        <f t="shared" si="5"/>
        <v>0</v>
      </c>
      <c r="J10" s="51">
        <f t="shared" si="5"/>
        <v>6</v>
      </c>
      <c r="K10" s="51">
        <f t="shared" si="5"/>
        <v>9</v>
      </c>
      <c r="L10" s="51">
        <f t="shared" si="5"/>
        <v>4</v>
      </c>
      <c r="M10" s="51">
        <f t="shared" si="5"/>
        <v>6</v>
      </c>
      <c r="N10" s="51">
        <f t="shared" si="5"/>
        <v>6</v>
      </c>
      <c r="O10" s="51">
        <f t="shared" si="6"/>
        <v>7</v>
      </c>
      <c r="P10" s="51">
        <f t="shared" si="6"/>
        <v>6</v>
      </c>
      <c r="Q10" s="51">
        <f t="shared" si="6"/>
        <v>3</v>
      </c>
      <c r="R10" s="51">
        <f t="shared" si="6"/>
        <v>18</v>
      </c>
      <c r="S10" s="51">
        <f t="shared" si="6"/>
        <v>0</v>
      </c>
      <c r="T10" s="51">
        <f t="shared" si="6"/>
        <v>4</v>
      </c>
      <c r="U10" s="51">
        <f t="shared" si="6"/>
        <v>0</v>
      </c>
      <c r="V10" s="51">
        <f t="shared" si="6"/>
        <v>0</v>
      </c>
      <c r="W10" s="51">
        <f t="shared" si="6"/>
        <v>15</v>
      </c>
      <c r="X10" s="51">
        <f t="shared" si="6"/>
        <v>7</v>
      </c>
      <c r="Y10" s="51">
        <f t="shared" si="7"/>
        <v>0</v>
      </c>
      <c r="Z10" s="51">
        <f t="shared" si="7"/>
        <v>13</v>
      </c>
      <c r="AA10" s="51">
        <f t="shared" si="7"/>
        <v>7</v>
      </c>
      <c r="AB10" s="51">
        <f t="shared" si="7"/>
        <v>1</v>
      </c>
      <c r="AC10" s="51">
        <f t="shared" si="7"/>
        <v>5</v>
      </c>
      <c r="AD10" s="51">
        <f t="shared" si="7"/>
        <v>4</v>
      </c>
      <c r="AE10" s="51">
        <f t="shared" si="7"/>
        <v>7</v>
      </c>
      <c r="AF10" s="51">
        <f t="shared" si="7"/>
        <v>14</v>
      </c>
      <c r="AG10" s="51">
        <f t="shared" si="7"/>
        <v>7</v>
      </c>
      <c r="AH10" s="51">
        <f t="shared" si="7"/>
        <v>6</v>
      </c>
      <c r="AI10" s="51">
        <f t="shared" si="8"/>
        <v>3</v>
      </c>
      <c r="AJ10" s="51">
        <f t="shared" si="8"/>
        <v>4</v>
      </c>
      <c r="AK10" s="51">
        <f t="shared" si="8"/>
        <v>0</v>
      </c>
      <c r="AL10" s="51">
        <f t="shared" si="8"/>
        <v>7</v>
      </c>
      <c r="AM10" s="51">
        <f t="shared" si="8"/>
        <v>4</v>
      </c>
      <c r="AN10" s="51">
        <f t="shared" si="9"/>
        <v>15</v>
      </c>
      <c r="AO10" s="51">
        <f t="shared" si="8"/>
        <v>5</v>
      </c>
      <c r="AP10" s="51">
        <f t="shared" si="8"/>
        <v>14</v>
      </c>
      <c r="AQ10" s="51">
        <f t="shared" si="8"/>
        <v>4</v>
      </c>
      <c r="AR10" s="51">
        <f t="shared" si="8"/>
        <v>15</v>
      </c>
      <c r="AS10" s="51">
        <f t="shared" si="10"/>
        <v>7</v>
      </c>
      <c r="AT10" s="51">
        <f t="shared" si="10"/>
        <v>17</v>
      </c>
      <c r="AU10" s="51">
        <f t="shared" si="10"/>
        <v>0</v>
      </c>
      <c r="AV10" s="51">
        <f t="shared" si="10"/>
        <v>6</v>
      </c>
      <c r="AW10" s="51">
        <f t="shared" si="10"/>
        <v>7</v>
      </c>
      <c r="AX10" s="51">
        <f t="shared" si="10"/>
        <v>0</v>
      </c>
      <c r="AY10" s="51">
        <f t="shared" si="10"/>
        <v>4</v>
      </c>
      <c r="AZ10" s="51">
        <f t="shared" si="10"/>
        <v>3</v>
      </c>
      <c r="BA10" s="51">
        <f t="shared" si="10"/>
        <v>15</v>
      </c>
      <c r="BB10" s="51">
        <f t="shared" si="10"/>
        <v>6</v>
      </c>
      <c r="BC10" s="51">
        <f t="shared" si="11"/>
        <v>7</v>
      </c>
      <c r="BD10" s="51">
        <f t="shared" si="11"/>
        <v>6</v>
      </c>
      <c r="BE10" s="51">
        <f t="shared" si="11"/>
        <v>7</v>
      </c>
      <c r="BF10" s="51">
        <f t="shared" si="11"/>
        <v>3</v>
      </c>
      <c r="BG10" s="51">
        <f t="shared" si="11"/>
        <v>3</v>
      </c>
      <c r="BH10" s="51">
        <f t="shared" si="11"/>
        <v>0</v>
      </c>
      <c r="BI10" s="51">
        <f t="shared" si="11"/>
        <v>0</v>
      </c>
      <c r="BJ10" s="51">
        <f t="shared" si="12"/>
        <v>0</v>
      </c>
      <c r="BK10" s="51">
        <f t="shared" si="11"/>
        <v>0</v>
      </c>
      <c r="BL10" s="51">
        <f t="shared" si="11"/>
        <v>0</v>
      </c>
      <c r="BM10" s="51">
        <f t="shared" si="13"/>
        <v>0</v>
      </c>
      <c r="BN10" s="51">
        <f t="shared" si="13"/>
        <v>0</v>
      </c>
      <c r="BO10" s="51">
        <f t="shared" si="13"/>
        <v>0</v>
      </c>
      <c r="BP10" s="51">
        <f t="shared" si="13"/>
        <v>0</v>
      </c>
      <c r="BQ10" s="51">
        <f t="shared" si="13"/>
        <v>0</v>
      </c>
      <c r="BR10" s="51">
        <f t="shared" si="13"/>
        <v>0</v>
      </c>
      <c r="BS10" s="51">
        <f t="shared" si="13"/>
        <v>0</v>
      </c>
      <c r="BT10" s="51">
        <f t="shared" si="13"/>
        <v>0</v>
      </c>
      <c r="BU10" s="51">
        <f t="shared" si="13"/>
        <v>0</v>
      </c>
      <c r="BV10" s="51">
        <f t="shared" si="13"/>
        <v>0</v>
      </c>
      <c r="BW10" s="51">
        <f t="shared" si="14"/>
        <v>0</v>
      </c>
      <c r="BX10" s="51">
        <f t="shared" si="14"/>
        <v>0</v>
      </c>
      <c r="BY10" s="51">
        <f t="shared" si="14"/>
        <v>0</v>
      </c>
      <c r="BZ10" s="51">
        <f t="shared" si="14"/>
        <v>0</v>
      </c>
      <c r="CA10" s="51">
        <f t="shared" si="14"/>
        <v>0</v>
      </c>
      <c r="CB10" s="51">
        <f t="shared" si="14"/>
        <v>0</v>
      </c>
      <c r="CC10" s="51">
        <f t="shared" si="14"/>
        <v>0</v>
      </c>
      <c r="CD10" s="51">
        <f t="shared" si="14"/>
        <v>0</v>
      </c>
      <c r="CE10" s="51">
        <f t="shared" si="14"/>
        <v>0</v>
      </c>
      <c r="CF10" s="51">
        <f t="shared" si="14"/>
        <v>0</v>
      </c>
      <c r="CG10" s="51">
        <f t="shared" si="15"/>
        <v>0</v>
      </c>
      <c r="CH10" s="51">
        <f t="shared" si="15"/>
        <v>0</v>
      </c>
      <c r="CI10" s="51">
        <f t="shared" si="15"/>
        <v>0</v>
      </c>
      <c r="CJ10" s="51">
        <f t="shared" si="15"/>
        <v>0</v>
      </c>
      <c r="CK10" s="51">
        <f t="shared" si="15"/>
        <v>0</v>
      </c>
      <c r="CL10" s="51">
        <f t="shared" si="15"/>
        <v>0</v>
      </c>
      <c r="CM10" s="51">
        <f t="shared" si="15"/>
        <v>0</v>
      </c>
      <c r="CN10" s="51">
        <f t="shared" si="15"/>
        <v>0</v>
      </c>
      <c r="CO10" s="51">
        <f t="shared" si="15"/>
        <v>0</v>
      </c>
      <c r="CP10" s="51">
        <f t="shared" si="15"/>
        <v>0</v>
      </c>
      <c r="CQ10" s="51">
        <f t="shared" si="16"/>
        <v>0</v>
      </c>
      <c r="CR10" s="51">
        <f t="shared" si="16"/>
        <v>0</v>
      </c>
      <c r="CS10" s="51">
        <f t="shared" si="16"/>
        <v>0</v>
      </c>
      <c r="CT10" s="51">
        <f t="shared" si="16"/>
        <v>0</v>
      </c>
      <c r="CU10" s="51">
        <f t="shared" si="16"/>
        <v>0</v>
      </c>
      <c r="CV10" s="51">
        <f t="shared" si="16"/>
        <v>0</v>
      </c>
      <c r="CW10" s="51">
        <f t="shared" si="16"/>
        <v>0</v>
      </c>
      <c r="CX10" s="51">
        <f t="shared" si="16"/>
        <v>0</v>
      </c>
      <c r="CY10" s="51">
        <f t="shared" si="16"/>
        <v>0</v>
      </c>
      <c r="CZ10" s="51">
        <f t="shared" si="16"/>
        <v>0</v>
      </c>
    </row>
    <row r="11" spans="1:104" x14ac:dyDescent="0.35">
      <c r="A11" s="5"/>
      <c r="B11" s="5"/>
      <c r="C11" s="15" t="str">
        <f>A80</f>
        <v>függönyívek</v>
      </c>
      <c r="D11" s="6">
        <f t="shared" si="4"/>
        <v>5</v>
      </c>
      <c r="E11" s="51">
        <f t="shared" si="5"/>
        <v>0</v>
      </c>
      <c r="F11" s="51">
        <f t="shared" si="5"/>
        <v>3</v>
      </c>
      <c r="G11" s="51">
        <f t="shared" si="5"/>
        <v>0</v>
      </c>
      <c r="H11" s="51">
        <f t="shared" si="5"/>
        <v>4</v>
      </c>
      <c r="I11" s="51">
        <f t="shared" si="5"/>
        <v>0</v>
      </c>
      <c r="J11" s="51">
        <f t="shared" si="5"/>
        <v>2</v>
      </c>
      <c r="K11" s="51">
        <f t="shared" si="5"/>
        <v>0</v>
      </c>
      <c r="L11" s="51">
        <f t="shared" si="5"/>
        <v>0</v>
      </c>
      <c r="M11" s="51">
        <f t="shared" si="5"/>
        <v>0</v>
      </c>
      <c r="N11" s="51">
        <f t="shared" si="5"/>
        <v>3</v>
      </c>
      <c r="O11" s="51">
        <f t="shared" si="6"/>
        <v>5</v>
      </c>
      <c r="P11" s="51">
        <f t="shared" si="6"/>
        <v>2</v>
      </c>
      <c r="Q11" s="51">
        <f t="shared" si="6"/>
        <v>0</v>
      </c>
      <c r="R11" s="51">
        <f t="shared" si="6"/>
        <v>5</v>
      </c>
      <c r="S11" s="51">
        <f t="shared" si="6"/>
        <v>0</v>
      </c>
      <c r="T11" s="51">
        <f t="shared" si="6"/>
        <v>0</v>
      </c>
      <c r="U11" s="51">
        <f t="shared" si="6"/>
        <v>0</v>
      </c>
      <c r="V11" s="51">
        <f t="shared" si="6"/>
        <v>0</v>
      </c>
      <c r="W11" s="51">
        <f t="shared" si="6"/>
        <v>5</v>
      </c>
      <c r="X11" s="51">
        <f t="shared" si="6"/>
        <v>5</v>
      </c>
      <c r="Y11" s="51">
        <f t="shared" si="7"/>
        <v>0</v>
      </c>
      <c r="Z11" s="51">
        <f t="shared" si="7"/>
        <v>4</v>
      </c>
      <c r="AA11" s="51">
        <f t="shared" si="7"/>
        <v>5</v>
      </c>
      <c r="AB11" s="51">
        <f t="shared" si="7"/>
        <v>0</v>
      </c>
      <c r="AC11" s="51">
        <f t="shared" si="7"/>
        <v>0</v>
      </c>
      <c r="AD11" s="51">
        <f t="shared" si="7"/>
        <v>3</v>
      </c>
      <c r="AE11" s="51">
        <f t="shared" si="7"/>
        <v>4</v>
      </c>
      <c r="AF11" s="51">
        <f t="shared" si="7"/>
        <v>5</v>
      </c>
      <c r="AG11" s="51">
        <f t="shared" si="7"/>
        <v>0</v>
      </c>
      <c r="AH11" s="51">
        <f t="shared" si="7"/>
        <v>0</v>
      </c>
      <c r="AI11" s="51">
        <f t="shared" si="8"/>
        <v>0</v>
      </c>
      <c r="AJ11" s="51">
        <f t="shared" si="8"/>
        <v>4</v>
      </c>
      <c r="AK11" s="51">
        <f t="shared" si="8"/>
        <v>0</v>
      </c>
      <c r="AL11" s="51">
        <f t="shared" si="8"/>
        <v>0</v>
      </c>
      <c r="AM11" s="51">
        <f t="shared" si="8"/>
        <v>0</v>
      </c>
      <c r="AN11" s="51">
        <f t="shared" si="9"/>
        <v>5</v>
      </c>
      <c r="AO11" s="51">
        <f t="shared" si="8"/>
        <v>0</v>
      </c>
      <c r="AP11" s="51">
        <f t="shared" si="8"/>
        <v>5</v>
      </c>
      <c r="AQ11" s="51">
        <f t="shared" si="8"/>
        <v>0</v>
      </c>
      <c r="AR11" s="51">
        <f t="shared" si="8"/>
        <v>5</v>
      </c>
      <c r="AS11" s="51">
        <f t="shared" si="10"/>
        <v>2</v>
      </c>
      <c r="AT11" s="51">
        <f t="shared" si="10"/>
        <v>4</v>
      </c>
      <c r="AU11" s="51">
        <f t="shared" si="10"/>
        <v>0</v>
      </c>
      <c r="AV11" s="51">
        <f t="shared" si="10"/>
        <v>0</v>
      </c>
      <c r="AW11" s="51">
        <f t="shared" si="10"/>
        <v>5</v>
      </c>
      <c r="AX11" s="51">
        <f t="shared" si="10"/>
        <v>0</v>
      </c>
      <c r="AY11" s="51">
        <f t="shared" si="10"/>
        <v>0</v>
      </c>
      <c r="AZ11" s="51">
        <f t="shared" si="10"/>
        <v>0</v>
      </c>
      <c r="BA11" s="51">
        <f t="shared" si="10"/>
        <v>5</v>
      </c>
      <c r="BB11" s="51">
        <f t="shared" si="10"/>
        <v>5</v>
      </c>
      <c r="BC11" s="51">
        <f t="shared" si="11"/>
        <v>5</v>
      </c>
      <c r="BD11" s="51">
        <f t="shared" si="11"/>
        <v>0</v>
      </c>
      <c r="BE11" s="51">
        <f t="shared" si="11"/>
        <v>2</v>
      </c>
      <c r="BF11" s="51">
        <f t="shared" si="11"/>
        <v>0</v>
      </c>
      <c r="BG11" s="51">
        <f t="shared" si="11"/>
        <v>0</v>
      </c>
      <c r="BH11" s="51">
        <f t="shared" si="11"/>
        <v>0</v>
      </c>
      <c r="BI11" s="51">
        <f t="shared" si="11"/>
        <v>0</v>
      </c>
      <c r="BJ11" s="51">
        <f t="shared" si="12"/>
        <v>0</v>
      </c>
      <c r="BK11" s="51">
        <f t="shared" si="11"/>
        <v>0</v>
      </c>
      <c r="BL11" s="51">
        <f t="shared" si="11"/>
        <v>0</v>
      </c>
      <c r="BM11" s="51">
        <f t="shared" si="13"/>
        <v>0</v>
      </c>
      <c r="BN11" s="51">
        <f t="shared" si="13"/>
        <v>0</v>
      </c>
      <c r="BO11" s="51">
        <f t="shared" si="13"/>
        <v>0</v>
      </c>
      <c r="BP11" s="51">
        <f t="shared" si="13"/>
        <v>0</v>
      </c>
      <c r="BQ11" s="51">
        <f t="shared" si="13"/>
        <v>0</v>
      </c>
      <c r="BR11" s="51">
        <f t="shared" si="13"/>
        <v>0</v>
      </c>
      <c r="BS11" s="51">
        <f t="shared" si="13"/>
        <v>0</v>
      </c>
      <c r="BT11" s="51">
        <f t="shared" si="13"/>
        <v>0</v>
      </c>
      <c r="BU11" s="51">
        <f t="shared" si="13"/>
        <v>0</v>
      </c>
      <c r="BV11" s="51">
        <f t="shared" si="13"/>
        <v>0</v>
      </c>
      <c r="BW11" s="51">
        <f t="shared" si="14"/>
        <v>0</v>
      </c>
      <c r="BX11" s="51">
        <f t="shared" si="14"/>
        <v>0</v>
      </c>
      <c r="BY11" s="51">
        <f t="shared" si="14"/>
        <v>0</v>
      </c>
      <c r="BZ11" s="51">
        <f t="shared" si="14"/>
        <v>0</v>
      </c>
      <c r="CA11" s="51">
        <f t="shared" si="14"/>
        <v>0</v>
      </c>
      <c r="CB11" s="51">
        <f t="shared" si="14"/>
        <v>0</v>
      </c>
      <c r="CC11" s="51">
        <f t="shared" si="14"/>
        <v>0</v>
      </c>
      <c r="CD11" s="51">
        <f t="shared" si="14"/>
        <v>0</v>
      </c>
      <c r="CE11" s="51">
        <f t="shared" si="14"/>
        <v>0</v>
      </c>
      <c r="CF11" s="51">
        <f t="shared" si="14"/>
        <v>0</v>
      </c>
      <c r="CG11" s="51">
        <f t="shared" si="15"/>
        <v>0</v>
      </c>
      <c r="CH11" s="51">
        <f t="shared" si="15"/>
        <v>0</v>
      </c>
      <c r="CI11" s="51">
        <f t="shared" si="15"/>
        <v>0</v>
      </c>
      <c r="CJ11" s="51">
        <f t="shared" si="15"/>
        <v>0</v>
      </c>
      <c r="CK11" s="51">
        <f t="shared" si="15"/>
        <v>0</v>
      </c>
      <c r="CL11" s="51">
        <f t="shared" si="15"/>
        <v>0</v>
      </c>
      <c r="CM11" s="51">
        <f t="shared" si="15"/>
        <v>0</v>
      </c>
      <c r="CN11" s="51">
        <f t="shared" si="15"/>
        <v>0</v>
      </c>
      <c r="CO11" s="51">
        <f t="shared" si="15"/>
        <v>0</v>
      </c>
      <c r="CP11" s="51">
        <f t="shared" si="15"/>
        <v>0</v>
      </c>
      <c r="CQ11" s="51">
        <f t="shared" si="16"/>
        <v>0</v>
      </c>
      <c r="CR11" s="51">
        <f t="shared" si="16"/>
        <v>0</v>
      </c>
      <c r="CS11" s="51">
        <f t="shared" si="16"/>
        <v>0</v>
      </c>
      <c r="CT11" s="51">
        <f t="shared" si="16"/>
        <v>0</v>
      </c>
      <c r="CU11" s="51">
        <f t="shared" si="16"/>
        <v>0</v>
      </c>
      <c r="CV11" s="51">
        <f t="shared" si="16"/>
        <v>0</v>
      </c>
      <c r="CW11" s="51">
        <f t="shared" si="16"/>
        <v>0</v>
      </c>
      <c r="CX11" s="51">
        <f t="shared" si="16"/>
        <v>0</v>
      </c>
      <c r="CY11" s="51">
        <f t="shared" si="16"/>
        <v>0</v>
      </c>
      <c r="CZ11" s="51">
        <f t="shared" si="16"/>
        <v>0</v>
      </c>
    </row>
    <row r="12" spans="1:104" x14ac:dyDescent="0.35">
      <c r="A12" s="5"/>
      <c r="B12" s="5"/>
      <c r="C12" s="15" t="str">
        <f>A85</f>
        <v>színpad</v>
      </c>
      <c r="D12" s="6">
        <f t="shared" si="4"/>
        <v>15</v>
      </c>
      <c r="E12" s="51">
        <f t="shared" si="5"/>
        <v>0</v>
      </c>
      <c r="F12" s="51">
        <f t="shared" si="5"/>
        <v>13</v>
      </c>
      <c r="G12" s="51">
        <f t="shared" si="5"/>
        <v>12</v>
      </c>
      <c r="H12" s="51">
        <f t="shared" si="5"/>
        <v>15</v>
      </c>
      <c r="I12" s="51">
        <f t="shared" si="5"/>
        <v>5</v>
      </c>
      <c r="J12" s="51">
        <f t="shared" si="5"/>
        <v>14</v>
      </c>
      <c r="K12" s="51">
        <f t="shared" si="5"/>
        <v>11</v>
      </c>
      <c r="L12" s="51">
        <f t="shared" si="5"/>
        <v>2</v>
      </c>
      <c r="M12" s="51">
        <f t="shared" si="5"/>
        <v>0</v>
      </c>
      <c r="N12" s="51">
        <f t="shared" si="5"/>
        <v>6</v>
      </c>
      <c r="O12" s="51">
        <f t="shared" si="6"/>
        <v>15</v>
      </c>
      <c r="P12" s="51">
        <f t="shared" si="6"/>
        <v>0</v>
      </c>
      <c r="Q12" s="51">
        <f t="shared" si="6"/>
        <v>0</v>
      </c>
      <c r="R12" s="51">
        <f t="shared" si="6"/>
        <v>15</v>
      </c>
      <c r="S12" s="51">
        <f t="shared" si="6"/>
        <v>9</v>
      </c>
      <c r="T12" s="51">
        <f t="shared" si="6"/>
        <v>8</v>
      </c>
      <c r="U12" s="51">
        <f t="shared" si="6"/>
        <v>3</v>
      </c>
      <c r="V12" s="51">
        <f t="shared" si="6"/>
        <v>0</v>
      </c>
      <c r="W12" s="51">
        <f t="shared" si="6"/>
        <v>15</v>
      </c>
      <c r="X12" s="51">
        <f t="shared" si="6"/>
        <v>15</v>
      </c>
      <c r="Y12" s="51">
        <f t="shared" si="7"/>
        <v>10</v>
      </c>
      <c r="Z12" s="51">
        <f t="shared" si="7"/>
        <v>14</v>
      </c>
      <c r="AA12" s="51">
        <f t="shared" si="7"/>
        <v>15</v>
      </c>
      <c r="AB12" s="51">
        <f t="shared" si="7"/>
        <v>10</v>
      </c>
      <c r="AC12" s="51">
        <f t="shared" si="7"/>
        <v>11</v>
      </c>
      <c r="AD12" s="51">
        <f t="shared" si="7"/>
        <v>12</v>
      </c>
      <c r="AE12" s="51">
        <f t="shared" si="7"/>
        <v>11</v>
      </c>
      <c r="AF12" s="51">
        <f t="shared" si="7"/>
        <v>15</v>
      </c>
      <c r="AG12" s="51">
        <f t="shared" si="7"/>
        <v>0</v>
      </c>
      <c r="AH12" s="51">
        <f t="shared" si="7"/>
        <v>10</v>
      </c>
      <c r="AI12" s="51">
        <f t="shared" si="8"/>
        <v>10</v>
      </c>
      <c r="AJ12" s="51">
        <f t="shared" si="8"/>
        <v>5</v>
      </c>
      <c r="AK12" s="51">
        <f t="shared" si="8"/>
        <v>5</v>
      </c>
      <c r="AL12" s="51">
        <f t="shared" si="8"/>
        <v>2</v>
      </c>
      <c r="AM12" s="51">
        <f t="shared" si="8"/>
        <v>8</v>
      </c>
      <c r="AN12" s="51">
        <f t="shared" si="9"/>
        <v>15</v>
      </c>
      <c r="AO12" s="51">
        <f t="shared" si="8"/>
        <v>10</v>
      </c>
      <c r="AP12" s="51">
        <f t="shared" si="8"/>
        <v>15</v>
      </c>
      <c r="AQ12" s="51">
        <f t="shared" si="8"/>
        <v>4</v>
      </c>
      <c r="AR12" s="51">
        <f t="shared" si="8"/>
        <v>15</v>
      </c>
      <c r="AS12" s="51">
        <f t="shared" si="10"/>
        <v>2</v>
      </c>
      <c r="AT12" s="51">
        <f t="shared" si="10"/>
        <v>15</v>
      </c>
      <c r="AU12" s="51">
        <f t="shared" si="10"/>
        <v>0</v>
      </c>
      <c r="AV12" s="51">
        <f t="shared" si="10"/>
        <v>5</v>
      </c>
      <c r="AW12" s="51">
        <f t="shared" si="10"/>
        <v>15</v>
      </c>
      <c r="AX12" s="51">
        <f t="shared" si="10"/>
        <v>8</v>
      </c>
      <c r="AY12" s="51">
        <f t="shared" si="10"/>
        <v>8</v>
      </c>
      <c r="AZ12" s="51">
        <f t="shared" si="10"/>
        <v>3</v>
      </c>
      <c r="BA12" s="51">
        <f t="shared" si="10"/>
        <v>15</v>
      </c>
      <c r="BB12" s="51">
        <f t="shared" si="10"/>
        <v>8</v>
      </c>
      <c r="BC12" s="51">
        <f t="shared" si="11"/>
        <v>7</v>
      </c>
      <c r="BD12" s="51">
        <f t="shared" si="11"/>
        <v>5</v>
      </c>
      <c r="BE12" s="51">
        <f t="shared" si="11"/>
        <v>10</v>
      </c>
      <c r="BF12" s="51">
        <f t="shared" si="11"/>
        <v>11</v>
      </c>
      <c r="BG12" s="51">
        <f t="shared" si="11"/>
        <v>3</v>
      </c>
      <c r="BH12" s="51">
        <f t="shared" si="11"/>
        <v>0</v>
      </c>
      <c r="BI12" s="51">
        <f t="shared" si="11"/>
        <v>0</v>
      </c>
      <c r="BJ12" s="51">
        <f t="shared" si="12"/>
        <v>0</v>
      </c>
      <c r="BK12" s="51">
        <f t="shared" si="11"/>
        <v>0</v>
      </c>
      <c r="BL12" s="51">
        <f t="shared" si="11"/>
        <v>0</v>
      </c>
      <c r="BM12" s="51">
        <f t="shared" si="13"/>
        <v>0</v>
      </c>
      <c r="BN12" s="51">
        <f t="shared" si="13"/>
        <v>0</v>
      </c>
      <c r="BO12" s="51">
        <f t="shared" si="13"/>
        <v>0</v>
      </c>
      <c r="BP12" s="51">
        <f t="shared" si="13"/>
        <v>0</v>
      </c>
      <c r="BQ12" s="51">
        <f t="shared" si="13"/>
        <v>0</v>
      </c>
      <c r="BR12" s="51">
        <f t="shared" si="13"/>
        <v>0</v>
      </c>
      <c r="BS12" s="51">
        <f t="shared" si="13"/>
        <v>0</v>
      </c>
      <c r="BT12" s="51">
        <f t="shared" si="13"/>
        <v>0</v>
      </c>
      <c r="BU12" s="51">
        <f t="shared" si="13"/>
        <v>0</v>
      </c>
      <c r="BV12" s="51">
        <f t="shared" si="13"/>
        <v>0</v>
      </c>
      <c r="BW12" s="51">
        <f t="shared" si="14"/>
        <v>0</v>
      </c>
      <c r="BX12" s="51">
        <f t="shared" si="14"/>
        <v>0</v>
      </c>
      <c r="BY12" s="51">
        <f t="shared" si="14"/>
        <v>0</v>
      </c>
      <c r="BZ12" s="51">
        <f t="shared" si="14"/>
        <v>0</v>
      </c>
      <c r="CA12" s="51">
        <f t="shared" si="14"/>
        <v>0</v>
      </c>
      <c r="CB12" s="51">
        <f t="shared" si="14"/>
        <v>0</v>
      </c>
      <c r="CC12" s="51">
        <f t="shared" si="14"/>
        <v>0</v>
      </c>
      <c r="CD12" s="51">
        <f t="shared" si="14"/>
        <v>0</v>
      </c>
      <c r="CE12" s="51">
        <f t="shared" si="14"/>
        <v>0</v>
      </c>
      <c r="CF12" s="51">
        <f t="shared" si="14"/>
        <v>0</v>
      </c>
      <c r="CG12" s="51">
        <f t="shared" si="15"/>
        <v>0</v>
      </c>
      <c r="CH12" s="51">
        <f t="shared" si="15"/>
        <v>0</v>
      </c>
      <c r="CI12" s="51">
        <f t="shared" si="15"/>
        <v>0</v>
      </c>
      <c r="CJ12" s="51">
        <f t="shared" si="15"/>
        <v>0</v>
      </c>
      <c r="CK12" s="51">
        <f t="shared" si="15"/>
        <v>0</v>
      </c>
      <c r="CL12" s="51">
        <f t="shared" si="15"/>
        <v>0</v>
      </c>
      <c r="CM12" s="51">
        <f t="shared" si="15"/>
        <v>0</v>
      </c>
      <c r="CN12" s="51">
        <f t="shared" si="15"/>
        <v>0</v>
      </c>
      <c r="CO12" s="51">
        <f t="shared" si="15"/>
        <v>0</v>
      </c>
      <c r="CP12" s="51">
        <f t="shared" si="15"/>
        <v>0</v>
      </c>
      <c r="CQ12" s="51">
        <f t="shared" si="16"/>
        <v>0</v>
      </c>
      <c r="CR12" s="51">
        <f t="shared" si="16"/>
        <v>0</v>
      </c>
      <c r="CS12" s="51">
        <f t="shared" si="16"/>
        <v>0</v>
      </c>
      <c r="CT12" s="51">
        <f t="shared" si="16"/>
        <v>0</v>
      </c>
      <c r="CU12" s="51">
        <f t="shared" si="16"/>
        <v>0</v>
      </c>
      <c r="CV12" s="51">
        <f t="shared" si="16"/>
        <v>0</v>
      </c>
      <c r="CW12" s="51">
        <f t="shared" si="16"/>
        <v>0</v>
      </c>
      <c r="CX12" s="51">
        <f t="shared" si="16"/>
        <v>0</v>
      </c>
      <c r="CY12" s="51">
        <f t="shared" si="16"/>
        <v>0</v>
      </c>
      <c r="CZ12" s="51">
        <f t="shared" si="16"/>
        <v>0</v>
      </c>
    </row>
    <row r="13" spans="1:104" x14ac:dyDescent="0.35">
      <c r="A13" s="75" t="s">
        <v>38</v>
      </c>
      <c r="B13" s="75"/>
      <c r="C13" s="75"/>
      <c r="D13" s="4">
        <f>SUMIFS(pontok,reszfeladatok,A13)</f>
        <v>24</v>
      </c>
      <c r="E13" s="4">
        <f t="shared" ref="E13:AJ13" si="17">SUMIFS(pontok,reszfeladatok,$A13,E$14:E$115,1)</f>
        <v>16</v>
      </c>
      <c r="F13" s="4">
        <f t="shared" si="17"/>
        <v>12</v>
      </c>
      <c r="G13" s="4">
        <f t="shared" si="17"/>
        <v>15</v>
      </c>
      <c r="H13" s="4">
        <f t="shared" si="17"/>
        <v>16</v>
      </c>
      <c r="I13" s="4">
        <f t="shared" si="17"/>
        <v>0</v>
      </c>
      <c r="J13" s="4">
        <f t="shared" si="17"/>
        <v>16</v>
      </c>
      <c r="K13" s="4">
        <f t="shared" si="17"/>
        <v>14</v>
      </c>
      <c r="L13" s="4">
        <f t="shared" si="17"/>
        <v>0</v>
      </c>
      <c r="M13" s="4">
        <f t="shared" si="17"/>
        <v>0</v>
      </c>
      <c r="N13" s="4">
        <f t="shared" si="17"/>
        <v>0</v>
      </c>
      <c r="O13" s="4">
        <f t="shared" si="17"/>
        <v>24</v>
      </c>
      <c r="P13" s="4">
        <f t="shared" si="17"/>
        <v>0</v>
      </c>
      <c r="Q13" s="4">
        <f t="shared" si="17"/>
        <v>0</v>
      </c>
      <c r="R13" s="4">
        <f t="shared" si="17"/>
        <v>0</v>
      </c>
      <c r="S13" s="4">
        <f t="shared" si="17"/>
        <v>12</v>
      </c>
      <c r="T13" s="4">
        <f t="shared" si="17"/>
        <v>9</v>
      </c>
      <c r="U13" s="4">
        <f t="shared" si="17"/>
        <v>0</v>
      </c>
      <c r="V13" s="4">
        <f t="shared" si="17"/>
        <v>1</v>
      </c>
      <c r="W13" s="4">
        <f t="shared" si="17"/>
        <v>24</v>
      </c>
      <c r="X13" s="4">
        <f t="shared" si="17"/>
        <v>19</v>
      </c>
      <c r="Y13" s="4">
        <f t="shared" si="17"/>
        <v>0</v>
      </c>
      <c r="Z13" s="4">
        <f t="shared" si="17"/>
        <v>0</v>
      </c>
      <c r="AA13" s="4">
        <f t="shared" si="17"/>
        <v>24</v>
      </c>
      <c r="AB13" s="4">
        <f t="shared" si="17"/>
        <v>12</v>
      </c>
      <c r="AC13" s="4">
        <f t="shared" si="17"/>
        <v>15</v>
      </c>
      <c r="AD13" s="4">
        <f t="shared" si="17"/>
        <v>2</v>
      </c>
      <c r="AE13" s="4">
        <f t="shared" si="17"/>
        <v>0</v>
      </c>
      <c r="AF13" s="4">
        <f t="shared" si="17"/>
        <v>24</v>
      </c>
      <c r="AG13" s="4">
        <f t="shared" si="17"/>
        <v>0</v>
      </c>
      <c r="AH13" s="4">
        <f t="shared" si="17"/>
        <v>5</v>
      </c>
      <c r="AI13" s="4">
        <f t="shared" si="17"/>
        <v>2</v>
      </c>
      <c r="AJ13" s="4">
        <f t="shared" si="17"/>
        <v>0</v>
      </c>
      <c r="AK13" s="4">
        <f t="shared" ref="AK13:BP13" si="18">SUMIFS(pontok,reszfeladatok,$A13,AK$14:AK$115,1)</f>
        <v>0</v>
      </c>
      <c r="AL13" s="4">
        <f t="shared" si="18"/>
        <v>0</v>
      </c>
      <c r="AM13" s="4">
        <f t="shared" si="18"/>
        <v>0</v>
      </c>
      <c r="AN13" s="4">
        <f t="shared" si="18"/>
        <v>6</v>
      </c>
      <c r="AO13" s="4">
        <f t="shared" si="18"/>
        <v>2</v>
      </c>
      <c r="AP13" s="4">
        <f t="shared" si="18"/>
        <v>3</v>
      </c>
      <c r="AQ13" s="4">
        <f t="shared" si="18"/>
        <v>0</v>
      </c>
      <c r="AR13" s="4">
        <f t="shared" si="18"/>
        <v>19</v>
      </c>
      <c r="AS13" s="4">
        <f t="shared" si="18"/>
        <v>0</v>
      </c>
      <c r="AT13" s="4">
        <f t="shared" si="18"/>
        <v>0</v>
      </c>
      <c r="AU13" s="4">
        <f t="shared" si="18"/>
        <v>0</v>
      </c>
      <c r="AV13" s="4">
        <f t="shared" si="18"/>
        <v>8</v>
      </c>
      <c r="AW13" s="4">
        <f t="shared" si="18"/>
        <v>12</v>
      </c>
      <c r="AX13" s="4">
        <f t="shared" si="18"/>
        <v>0</v>
      </c>
      <c r="AY13" s="4">
        <f t="shared" si="18"/>
        <v>0</v>
      </c>
      <c r="AZ13" s="4">
        <f t="shared" si="18"/>
        <v>0</v>
      </c>
      <c r="BA13" s="4">
        <f t="shared" si="18"/>
        <v>24</v>
      </c>
      <c r="BB13" s="4">
        <f t="shared" si="18"/>
        <v>0</v>
      </c>
      <c r="BC13" s="4">
        <f t="shared" si="18"/>
        <v>0</v>
      </c>
      <c r="BD13" s="4">
        <f t="shared" si="18"/>
        <v>0</v>
      </c>
      <c r="BE13" s="4">
        <f t="shared" si="18"/>
        <v>0</v>
      </c>
      <c r="BF13" s="4">
        <f t="shared" si="18"/>
        <v>18</v>
      </c>
      <c r="BG13" s="4">
        <f t="shared" si="18"/>
        <v>0</v>
      </c>
      <c r="BH13" s="4">
        <f t="shared" si="18"/>
        <v>0</v>
      </c>
      <c r="BI13" s="4">
        <f t="shared" si="18"/>
        <v>0</v>
      </c>
      <c r="BJ13" s="4">
        <f t="shared" si="18"/>
        <v>0</v>
      </c>
      <c r="BK13" s="4">
        <f t="shared" si="18"/>
        <v>0</v>
      </c>
      <c r="BL13" s="4">
        <f t="shared" si="18"/>
        <v>0</v>
      </c>
      <c r="BM13" s="4">
        <f t="shared" si="18"/>
        <v>0</v>
      </c>
      <c r="BN13" s="4">
        <f t="shared" si="18"/>
        <v>0</v>
      </c>
      <c r="BO13" s="4">
        <f t="shared" si="18"/>
        <v>0</v>
      </c>
      <c r="BP13" s="4">
        <f t="shared" si="18"/>
        <v>0</v>
      </c>
      <c r="BQ13" s="4">
        <f t="shared" ref="BQ13:CZ13" si="19">SUMIFS(pontok,reszfeladatok,$A13,BQ$14:BQ$115,1)</f>
        <v>0</v>
      </c>
      <c r="BR13" s="4">
        <f t="shared" si="19"/>
        <v>0</v>
      </c>
      <c r="BS13" s="4">
        <f t="shared" si="19"/>
        <v>0</v>
      </c>
      <c r="BT13" s="4">
        <f t="shared" si="19"/>
        <v>0</v>
      </c>
      <c r="BU13" s="4">
        <f t="shared" si="19"/>
        <v>0</v>
      </c>
      <c r="BV13" s="4">
        <f t="shared" si="19"/>
        <v>0</v>
      </c>
      <c r="BW13" s="4">
        <f t="shared" si="19"/>
        <v>0</v>
      </c>
      <c r="BX13" s="4">
        <f t="shared" si="19"/>
        <v>0</v>
      </c>
      <c r="BY13" s="4">
        <f t="shared" si="19"/>
        <v>0</v>
      </c>
      <c r="BZ13" s="4">
        <f t="shared" si="19"/>
        <v>0</v>
      </c>
      <c r="CA13" s="4">
        <f t="shared" si="19"/>
        <v>0</v>
      </c>
      <c r="CB13" s="4">
        <f t="shared" si="19"/>
        <v>0</v>
      </c>
      <c r="CC13" s="4">
        <f t="shared" si="19"/>
        <v>0</v>
      </c>
      <c r="CD13" s="4">
        <f t="shared" si="19"/>
        <v>0</v>
      </c>
      <c r="CE13" s="4">
        <f t="shared" si="19"/>
        <v>0</v>
      </c>
      <c r="CF13" s="4">
        <f t="shared" si="19"/>
        <v>0</v>
      </c>
      <c r="CG13" s="4">
        <f t="shared" si="19"/>
        <v>0</v>
      </c>
      <c r="CH13" s="4">
        <f t="shared" si="19"/>
        <v>0</v>
      </c>
      <c r="CI13" s="4">
        <f t="shared" si="19"/>
        <v>0</v>
      </c>
      <c r="CJ13" s="4">
        <f t="shared" si="19"/>
        <v>0</v>
      </c>
      <c r="CK13" s="4">
        <f t="shared" si="19"/>
        <v>0</v>
      </c>
      <c r="CL13" s="4">
        <f t="shared" si="19"/>
        <v>0</v>
      </c>
      <c r="CM13" s="4">
        <f t="shared" si="19"/>
        <v>0</v>
      </c>
      <c r="CN13" s="4">
        <f t="shared" si="19"/>
        <v>0</v>
      </c>
      <c r="CO13" s="4">
        <f t="shared" si="19"/>
        <v>0</v>
      </c>
      <c r="CP13" s="4">
        <f t="shared" si="19"/>
        <v>0</v>
      </c>
      <c r="CQ13" s="4">
        <f t="shared" si="19"/>
        <v>0</v>
      </c>
      <c r="CR13" s="4">
        <f t="shared" si="19"/>
        <v>0</v>
      </c>
      <c r="CS13" s="4">
        <f t="shared" si="19"/>
        <v>0</v>
      </c>
      <c r="CT13" s="4">
        <f t="shared" si="19"/>
        <v>0</v>
      </c>
      <c r="CU13" s="4">
        <f t="shared" si="19"/>
        <v>0</v>
      </c>
      <c r="CV13" s="4">
        <f t="shared" si="19"/>
        <v>0</v>
      </c>
      <c r="CW13" s="4">
        <f t="shared" si="19"/>
        <v>0</v>
      </c>
      <c r="CX13" s="4">
        <f t="shared" si="19"/>
        <v>0</v>
      </c>
      <c r="CY13" s="4">
        <f t="shared" si="19"/>
        <v>0</v>
      </c>
      <c r="CZ13" s="4">
        <f t="shared" si="19"/>
        <v>0</v>
      </c>
    </row>
    <row r="14" spans="1:104" ht="43.5" x14ac:dyDescent="0.35">
      <c r="A14" s="13" t="s">
        <v>29</v>
      </c>
      <c r="B14" s="7">
        <f>SUMIFS(pontok,reszfeladatok,A14)</f>
        <v>5</v>
      </c>
      <c r="C14" s="16" t="s">
        <v>96</v>
      </c>
      <c r="D14" s="4">
        <v>2</v>
      </c>
      <c r="E14" s="52">
        <v>0</v>
      </c>
      <c r="F14" s="52">
        <v>1</v>
      </c>
      <c r="G14" s="52">
        <v>1</v>
      </c>
      <c r="H14" s="52">
        <v>1</v>
      </c>
      <c r="I14" s="52">
        <v>1</v>
      </c>
      <c r="J14" s="52">
        <v>1</v>
      </c>
      <c r="K14" s="52">
        <v>1</v>
      </c>
      <c r="L14" s="52">
        <v>1</v>
      </c>
      <c r="M14" s="52">
        <v>1</v>
      </c>
      <c r="N14" s="52">
        <v>1</v>
      </c>
      <c r="O14" s="52">
        <v>1</v>
      </c>
      <c r="P14" s="52">
        <v>1</v>
      </c>
      <c r="Q14" s="52">
        <v>1</v>
      </c>
      <c r="R14" s="52">
        <v>1</v>
      </c>
      <c r="S14" s="52">
        <v>1</v>
      </c>
      <c r="T14" s="52">
        <v>1</v>
      </c>
      <c r="U14" s="52">
        <v>1</v>
      </c>
      <c r="V14" s="52">
        <v>1</v>
      </c>
      <c r="W14" s="52">
        <v>1</v>
      </c>
      <c r="X14" s="52">
        <v>1</v>
      </c>
      <c r="Y14" s="52">
        <v>1</v>
      </c>
      <c r="Z14" s="52">
        <v>1</v>
      </c>
      <c r="AA14" s="52">
        <v>1</v>
      </c>
      <c r="AB14" s="52">
        <v>1</v>
      </c>
      <c r="AC14" s="52">
        <v>1</v>
      </c>
      <c r="AD14" s="52">
        <v>1</v>
      </c>
      <c r="AE14" s="52">
        <v>1</v>
      </c>
      <c r="AF14" s="52">
        <v>1</v>
      </c>
      <c r="AG14" s="52">
        <v>1</v>
      </c>
      <c r="AH14" s="52">
        <v>1</v>
      </c>
      <c r="AI14" s="52">
        <v>1</v>
      </c>
      <c r="AJ14" s="52">
        <v>1</v>
      </c>
      <c r="AK14" s="52">
        <v>1</v>
      </c>
      <c r="AL14" s="52">
        <v>1</v>
      </c>
      <c r="AM14" s="52">
        <v>1</v>
      </c>
      <c r="AN14" s="52">
        <v>1</v>
      </c>
      <c r="AO14" s="52">
        <v>1</v>
      </c>
      <c r="AP14" s="52">
        <v>1</v>
      </c>
      <c r="AQ14" s="52">
        <v>1</v>
      </c>
      <c r="AR14" s="52">
        <v>1</v>
      </c>
      <c r="AS14" s="52">
        <v>1</v>
      </c>
      <c r="AT14" s="52">
        <v>1</v>
      </c>
      <c r="AU14" s="52">
        <v>1</v>
      </c>
      <c r="AV14" s="52">
        <v>1</v>
      </c>
      <c r="AW14" s="52">
        <v>1</v>
      </c>
      <c r="AX14" s="52">
        <v>1</v>
      </c>
      <c r="AY14" s="52">
        <v>1</v>
      </c>
      <c r="AZ14" s="52">
        <v>1</v>
      </c>
      <c r="BA14" s="52">
        <v>1</v>
      </c>
      <c r="BB14" s="52">
        <v>1</v>
      </c>
      <c r="BC14" s="52">
        <v>1</v>
      </c>
      <c r="BD14" s="52">
        <v>1</v>
      </c>
      <c r="BE14" s="52">
        <v>1</v>
      </c>
      <c r="BF14" s="52">
        <v>1</v>
      </c>
      <c r="BG14" s="52">
        <v>1</v>
      </c>
      <c r="BH14" s="52">
        <v>1</v>
      </c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</row>
    <row r="15" spans="1:104" ht="29" x14ac:dyDescent="0.35">
      <c r="A15" s="14" t="str">
        <f>A14</f>
        <v>háttér</v>
      </c>
      <c r="B15" s="5"/>
      <c r="C15" s="12" t="s">
        <v>97</v>
      </c>
      <c r="D15" s="4">
        <v>1</v>
      </c>
      <c r="E15" s="52">
        <v>0</v>
      </c>
      <c r="F15" s="52">
        <v>1</v>
      </c>
      <c r="G15" s="52">
        <v>1</v>
      </c>
      <c r="H15" s="52">
        <v>1</v>
      </c>
      <c r="I15" s="52">
        <v>1</v>
      </c>
      <c r="J15" s="52">
        <v>1</v>
      </c>
      <c r="K15" s="52">
        <v>1</v>
      </c>
      <c r="L15" s="52">
        <v>1</v>
      </c>
      <c r="M15" s="52">
        <v>0</v>
      </c>
      <c r="N15" s="52">
        <v>1</v>
      </c>
      <c r="O15" s="52">
        <v>1</v>
      </c>
      <c r="P15" s="52">
        <v>1</v>
      </c>
      <c r="Q15" s="52">
        <v>1</v>
      </c>
      <c r="R15" s="52">
        <v>1</v>
      </c>
      <c r="S15" s="52">
        <v>1</v>
      </c>
      <c r="T15" s="52">
        <v>1</v>
      </c>
      <c r="U15" s="52">
        <v>1</v>
      </c>
      <c r="V15" s="52">
        <v>1</v>
      </c>
      <c r="W15" s="52">
        <v>1</v>
      </c>
      <c r="X15" s="52">
        <v>1</v>
      </c>
      <c r="Y15" s="52">
        <v>1</v>
      </c>
      <c r="Z15" s="52">
        <v>1</v>
      </c>
      <c r="AA15" s="52">
        <v>1</v>
      </c>
      <c r="AB15" s="52">
        <v>1</v>
      </c>
      <c r="AC15" s="52">
        <v>1</v>
      </c>
      <c r="AD15" s="52">
        <v>1</v>
      </c>
      <c r="AE15" s="52">
        <v>1</v>
      </c>
      <c r="AF15" s="52">
        <v>1</v>
      </c>
      <c r="AG15" s="52">
        <v>1</v>
      </c>
      <c r="AH15" s="52">
        <v>1</v>
      </c>
      <c r="AI15" s="52">
        <v>1</v>
      </c>
      <c r="AJ15" s="52">
        <v>1</v>
      </c>
      <c r="AK15" s="52">
        <v>1</v>
      </c>
      <c r="AL15" s="52">
        <v>1</v>
      </c>
      <c r="AM15" s="52">
        <v>1</v>
      </c>
      <c r="AN15" s="52">
        <v>1</v>
      </c>
      <c r="AO15" s="52">
        <v>1</v>
      </c>
      <c r="AP15" s="52">
        <v>0</v>
      </c>
      <c r="AQ15" s="52">
        <v>1</v>
      </c>
      <c r="AR15" s="52">
        <v>1</v>
      </c>
      <c r="AS15" s="52">
        <v>1</v>
      </c>
      <c r="AT15" s="52">
        <v>1</v>
      </c>
      <c r="AU15" s="52">
        <v>1</v>
      </c>
      <c r="AV15" s="52">
        <v>1</v>
      </c>
      <c r="AW15" s="52">
        <v>1</v>
      </c>
      <c r="AX15" s="52">
        <v>1</v>
      </c>
      <c r="AY15" s="52">
        <v>1</v>
      </c>
      <c r="AZ15" s="52">
        <v>1</v>
      </c>
      <c r="BA15" s="52">
        <v>1</v>
      </c>
      <c r="BB15" s="52">
        <v>1</v>
      </c>
      <c r="BC15" s="52">
        <v>1</v>
      </c>
      <c r="BD15" s="52">
        <v>1</v>
      </c>
      <c r="BE15" s="52">
        <v>1</v>
      </c>
      <c r="BF15" s="52">
        <v>1</v>
      </c>
      <c r="BG15" s="52">
        <v>1</v>
      </c>
      <c r="BH15" s="52">
        <v>1</v>
      </c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</row>
    <row r="16" spans="1:104" ht="29" x14ac:dyDescent="0.35">
      <c r="A16" s="14" t="str">
        <f>A15</f>
        <v>háttér</v>
      </c>
      <c r="B16" s="5"/>
      <c r="C16" s="8" t="s">
        <v>98</v>
      </c>
      <c r="D16" s="4">
        <v>1</v>
      </c>
      <c r="E16" s="52">
        <v>0</v>
      </c>
      <c r="F16" s="52">
        <v>1</v>
      </c>
      <c r="G16" s="52">
        <v>1</v>
      </c>
      <c r="H16" s="52">
        <v>1</v>
      </c>
      <c r="I16" s="52">
        <v>1</v>
      </c>
      <c r="J16" s="52">
        <v>1</v>
      </c>
      <c r="K16" s="52">
        <v>1</v>
      </c>
      <c r="L16" s="52">
        <v>1</v>
      </c>
      <c r="M16" s="52">
        <v>1</v>
      </c>
      <c r="N16" s="52">
        <v>1</v>
      </c>
      <c r="O16" s="52">
        <v>1</v>
      </c>
      <c r="P16" s="52">
        <v>1</v>
      </c>
      <c r="Q16" s="52">
        <v>1</v>
      </c>
      <c r="R16" s="52">
        <v>1</v>
      </c>
      <c r="S16" s="52">
        <v>1</v>
      </c>
      <c r="T16" s="52">
        <v>1</v>
      </c>
      <c r="U16" s="52">
        <v>1</v>
      </c>
      <c r="V16" s="52">
        <v>1</v>
      </c>
      <c r="W16" s="52">
        <v>1</v>
      </c>
      <c r="X16" s="52">
        <v>1</v>
      </c>
      <c r="Y16" s="52">
        <v>1</v>
      </c>
      <c r="Z16" s="52">
        <v>1</v>
      </c>
      <c r="AA16" s="52">
        <v>1</v>
      </c>
      <c r="AB16" s="52">
        <v>1</v>
      </c>
      <c r="AC16" s="52">
        <v>1</v>
      </c>
      <c r="AD16" s="52">
        <v>1</v>
      </c>
      <c r="AE16" s="52">
        <v>0</v>
      </c>
      <c r="AF16" s="52">
        <v>1</v>
      </c>
      <c r="AG16" s="52">
        <v>1</v>
      </c>
      <c r="AH16" s="52">
        <v>1</v>
      </c>
      <c r="AI16" s="52">
        <v>1</v>
      </c>
      <c r="AJ16" s="52">
        <v>1</v>
      </c>
      <c r="AK16" s="52">
        <v>1</v>
      </c>
      <c r="AL16" s="52">
        <v>1</v>
      </c>
      <c r="AM16" s="52">
        <v>1</v>
      </c>
      <c r="AN16" s="52">
        <v>1</v>
      </c>
      <c r="AO16" s="52">
        <v>1</v>
      </c>
      <c r="AP16" s="52">
        <v>0</v>
      </c>
      <c r="AQ16" s="52">
        <v>1</v>
      </c>
      <c r="AR16" s="52">
        <v>1</v>
      </c>
      <c r="AS16" s="52">
        <v>1</v>
      </c>
      <c r="AT16" s="52">
        <v>1</v>
      </c>
      <c r="AU16" s="52">
        <v>1</v>
      </c>
      <c r="AV16" s="52">
        <v>1</v>
      </c>
      <c r="AW16" s="52">
        <v>1</v>
      </c>
      <c r="AX16" s="52">
        <v>1</v>
      </c>
      <c r="AY16" s="52">
        <v>1</v>
      </c>
      <c r="AZ16" s="52">
        <v>1</v>
      </c>
      <c r="BA16" s="52">
        <v>1</v>
      </c>
      <c r="BB16" s="52">
        <v>1</v>
      </c>
      <c r="BC16" s="52">
        <v>1</v>
      </c>
      <c r="BD16" s="52">
        <v>1</v>
      </c>
      <c r="BE16" s="52">
        <v>1</v>
      </c>
      <c r="BF16" s="52">
        <v>1</v>
      </c>
      <c r="BG16" s="52">
        <v>1</v>
      </c>
      <c r="BH16" s="52">
        <v>1</v>
      </c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</row>
    <row r="17" spans="1:104" x14ac:dyDescent="0.35">
      <c r="A17" s="14" t="str">
        <f>A16</f>
        <v>háttér</v>
      </c>
      <c r="B17" s="5"/>
      <c r="C17" s="8" t="s">
        <v>99</v>
      </c>
      <c r="D17" s="4">
        <v>1</v>
      </c>
      <c r="E17" s="52">
        <v>0</v>
      </c>
      <c r="F17" s="52">
        <v>0</v>
      </c>
      <c r="G17" s="52">
        <v>0</v>
      </c>
      <c r="H17" s="52">
        <v>1</v>
      </c>
      <c r="I17" s="52">
        <v>1</v>
      </c>
      <c r="J17" s="52">
        <v>1</v>
      </c>
      <c r="K17" s="52">
        <v>1</v>
      </c>
      <c r="L17" s="52">
        <v>1</v>
      </c>
      <c r="M17" s="52">
        <v>0</v>
      </c>
      <c r="N17" s="52">
        <v>1</v>
      </c>
      <c r="O17" s="52">
        <v>1</v>
      </c>
      <c r="P17" s="52">
        <v>1</v>
      </c>
      <c r="Q17" s="52">
        <v>1</v>
      </c>
      <c r="R17" s="52">
        <v>1</v>
      </c>
      <c r="S17" s="52">
        <v>1</v>
      </c>
      <c r="T17" s="52">
        <v>1</v>
      </c>
      <c r="U17" s="52">
        <v>1</v>
      </c>
      <c r="V17" s="52">
        <v>1</v>
      </c>
      <c r="W17" s="52">
        <v>1</v>
      </c>
      <c r="X17" s="52">
        <v>1</v>
      </c>
      <c r="Y17" s="52">
        <v>1</v>
      </c>
      <c r="Z17" s="52">
        <v>1</v>
      </c>
      <c r="AA17" s="52">
        <v>1</v>
      </c>
      <c r="AB17" s="52">
        <v>1</v>
      </c>
      <c r="AC17" s="52">
        <v>0</v>
      </c>
      <c r="AD17" s="52">
        <v>1</v>
      </c>
      <c r="AE17" s="52">
        <v>1</v>
      </c>
      <c r="AF17" s="52">
        <v>1</v>
      </c>
      <c r="AG17" s="52">
        <v>1</v>
      </c>
      <c r="AH17" s="52">
        <v>1</v>
      </c>
      <c r="AI17" s="52">
        <v>1</v>
      </c>
      <c r="AJ17" s="52">
        <v>1</v>
      </c>
      <c r="AK17" s="52">
        <v>1</v>
      </c>
      <c r="AL17" s="52">
        <v>1</v>
      </c>
      <c r="AM17" s="52">
        <v>1</v>
      </c>
      <c r="AN17" s="52">
        <v>1</v>
      </c>
      <c r="AO17" s="52">
        <v>0</v>
      </c>
      <c r="AP17" s="52">
        <v>1</v>
      </c>
      <c r="AQ17" s="52">
        <v>1</v>
      </c>
      <c r="AR17" s="52">
        <v>1</v>
      </c>
      <c r="AS17" s="52">
        <v>1</v>
      </c>
      <c r="AT17" s="52">
        <v>1</v>
      </c>
      <c r="AU17" s="52">
        <v>1</v>
      </c>
      <c r="AV17" s="52">
        <v>1</v>
      </c>
      <c r="AW17" s="52">
        <v>1</v>
      </c>
      <c r="AX17" s="52">
        <v>1</v>
      </c>
      <c r="AY17" s="52">
        <v>1</v>
      </c>
      <c r="AZ17" s="52">
        <v>1</v>
      </c>
      <c r="BA17" s="52">
        <v>1</v>
      </c>
      <c r="BB17" s="52">
        <v>1</v>
      </c>
      <c r="BC17" s="52">
        <v>1</v>
      </c>
      <c r="BD17" s="52">
        <v>1</v>
      </c>
      <c r="BE17" s="52">
        <v>1</v>
      </c>
      <c r="BF17" s="52">
        <v>0</v>
      </c>
      <c r="BG17" s="52">
        <v>1</v>
      </c>
      <c r="BH17" s="52">
        <v>1</v>
      </c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</row>
    <row r="18" spans="1:104" ht="29" x14ac:dyDescent="0.35">
      <c r="A18" s="13" t="s">
        <v>30</v>
      </c>
      <c r="B18" s="7">
        <f>SUMIFS(pontok,reszfeladatok,A18)</f>
        <v>15</v>
      </c>
      <c r="C18" s="16" t="s">
        <v>100</v>
      </c>
      <c r="D18" s="4">
        <v>2</v>
      </c>
      <c r="E18" s="52">
        <v>0</v>
      </c>
      <c r="F18" s="52">
        <v>1</v>
      </c>
      <c r="G18" s="52">
        <v>1</v>
      </c>
      <c r="H18" s="52">
        <v>1</v>
      </c>
      <c r="I18" s="52">
        <v>1</v>
      </c>
      <c r="J18" s="52">
        <v>1</v>
      </c>
      <c r="K18" s="52">
        <v>1</v>
      </c>
      <c r="L18" s="52">
        <v>0</v>
      </c>
      <c r="M18" s="52">
        <v>1</v>
      </c>
      <c r="N18" s="52">
        <v>1</v>
      </c>
      <c r="O18" s="52">
        <v>1</v>
      </c>
      <c r="P18" s="52">
        <v>0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1</v>
      </c>
      <c r="AA18" s="52">
        <v>1</v>
      </c>
      <c r="AB18" s="52">
        <v>1</v>
      </c>
      <c r="AC18" s="52">
        <v>1</v>
      </c>
      <c r="AD18" s="52">
        <v>1</v>
      </c>
      <c r="AE18" s="52">
        <v>1</v>
      </c>
      <c r="AF18" s="52">
        <v>1</v>
      </c>
      <c r="AG18" s="52">
        <v>1</v>
      </c>
      <c r="AH18" s="52">
        <v>1</v>
      </c>
      <c r="AI18" s="52">
        <v>1</v>
      </c>
      <c r="AJ18" s="52">
        <v>1</v>
      </c>
      <c r="AK18" s="52">
        <v>1</v>
      </c>
      <c r="AL18" s="52">
        <v>1</v>
      </c>
      <c r="AM18" s="52">
        <v>1</v>
      </c>
      <c r="AN18" s="52">
        <v>1</v>
      </c>
      <c r="AO18" s="52">
        <v>1</v>
      </c>
      <c r="AP18" s="52">
        <v>1</v>
      </c>
      <c r="AQ18" s="52">
        <v>1</v>
      </c>
      <c r="AR18" s="52">
        <v>1</v>
      </c>
      <c r="AS18" s="52">
        <v>1</v>
      </c>
      <c r="AT18" s="52">
        <v>1</v>
      </c>
      <c r="AU18" s="52">
        <v>1</v>
      </c>
      <c r="AV18" s="52">
        <v>1</v>
      </c>
      <c r="AW18" s="52">
        <v>1</v>
      </c>
      <c r="AX18" s="52">
        <v>1</v>
      </c>
      <c r="AY18" s="52">
        <v>1</v>
      </c>
      <c r="AZ18" s="52">
        <v>1</v>
      </c>
      <c r="BA18" s="52">
        <v>1</v>
      </c>
      <c r="BB18" s="52">
        <v>1</v>
      </c>
      <c r="BC18" s="52">
        <v>1</v>
      </c>
      <c r="BD18" s="52">
        <v>1</v>
      </c>
      <c r="BE18" s="52">
        <v>1</v>
      </c>
      <c r="BF18" s="52">
        <v>1</v>
      </c>
      <c r="BG18" s="52">
        <v>1</v>
      </c>
      <c r="BH18" s="52">
        <v>1</v>
      </c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</row>
    <row r="19" spans="1:104" x14ac:dyDescent="0.35">
      <c r="A19" s="14" t="str">
        <f t="shared" ref="A19:A79" si="20">A18</f>
        <v>pálca</v>
      </c>
      <c r="B19" s="5"/>
      <c r="C19" s="12" t="s">
        <v>101</v>
      </c>
      <c r="D19" s="4">
        <v>1</v>
      </c>
      <c r="E19" s="52">
        <v>0</v>
      </c>
      <c r="F19" s="52">
        <v>1</v>
      </c>
      <c r="G19" s="52">
        <v>1</v>
      </c>
      <c r="H19" s="52">
        <v>0</v>
      </c>
      <c r="I19" s="52">
        <v>1</v>
      </c>
      <c r="J19" s="52">
        <v>0</v>
      </c>
      <c r="K19" s="52">
        <v>1</v>
      </c>
      <c r="L19" s="52">
        <v>0</v>
      </c>
      <c r="M19" s="52">
        <v>1</v>
      </c>
      <c r="N19" s="52">
        <v>1</v>
      </c>
      <c r="O19" s="52">
        <v>1</v>
      </c>
      <c r="P19" s="52">
        <v>0</v>
      </c>
      <c r="Q19" s="52">
        <v>1</v>
      </c>
      <c r="R19" s="52">
        <v>1</v>
      </c>
      <c r="S19" s="52">
        <v>1</v>
      </c>
      <c r="T19" s="52">
        <v>1</v>
      </c>
      <c r="U19" s="52">
        <v>0</v>
      </c>
      <c r="V19" s="52">
        <v>1</v>
      </c>
      <c r="W19" s="52">
        <v>1</v>
      </c>
      <c r="X19" s="52">
        <v>1</v>
      </c>
      <c r="Y19" s="52">
        <v>1</v>
      </c>
      <c r="Z19" s="52">
        <v>1</v>
      </c>
      <c r="AA19" s="52">
        <v>0</v>
      </c>
      <c r="AB19" s="52">
        <v>1</v>
      </c>
      <c r="AC19" s="52">
        <v>1</v>
      </c>
      <c r="AD19" s="52">
        <v>1</v>
      </c>
      <c r="AE19" s="52">
        <v>1</v>
      </c>
      <c r="AF19" s="52">
        <v>0</v>
      </c>
      <c r="AG19" s="52">
        <v>1</v>
      </c>
      <c r="AH19" s="52">
        <v>0</v>
      </c>
      <c r="AI19" s="52">
        <v>0</v>
      </c>
      <c r="AJ19" s="52">
        <v>0</v>
      </c>
      <c r="AK19" s="52">
        <v>0</v>
      </c>
      <c r="AL19" s="52">
        <v>1</v>
      </c>
      <c r="AM19" s="52">
        <v>0</v>
      </c>
      <c r="AN19" s="52">
        <v>1</v>
      </c>
      <c r="AO19" s="52">
        <v>1</v>
      </c>
      <c r="AP19" s="52">
        <v>1</v>
      </c>
      <c r="AQ19" s="52">
        <v>1</v>
      </c>
      <c r="AR19" s="52">
        <v>1</v>
      </c>
      <c r="AS19" s="52">
        <v>1</v>
      </c>
      <c r="AT19" s="52">
        <v>1</v>
      </c>
      <c r="AU19" s="52">
        <v>0</v>
      </c>
      <c r="AV19" s="52">
        <v>1</v>
      </c>
      <c r="AW19" s="52">
        <v>1</v>
      </c>
      <c r="AX19" s="52">
        <v>1</v>
      </c>
      <c r="AY19" s="52">
        <v>0</v>
      </c>
      <c r="AZ19" s="52">
        <v>1</v>
      </c>
      <c r="BA19" s="52">
        <v>1</v>
      </c>
      <c r="BB19" s="52">
        <v>1</v>
      </c>
      <c r="BC19" s="52">
        <v>1</v>
      </c>
      <c r="BD19" s="52">
        <v>1</v>
      </c>
      <c r="BE19" s="52">
        <v>1</v>
      </c>
      <c r="BF19" s="52">
        <v>1</v>
      </c>
      <c r="BG19" s="52">
        <v>0</v>
      </c>
      <c r="BH19" s="52">
        <v>1</v>
      </c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</row>
    <row r="20" spans="1:104" x14ac:dyDescent="0.35">
      <c r="A20" s="14" t="str">
        <f t="shared" si="20"/>
        <v>pálca</v>
      </c>
      <c r="B20" s="5"/>
      <c r="C20" s="8" t="s">
        <v>102</v>
      </c>
      <c r="D20" s="4">
        <v>1</v>
      </c>
      <c r="E20" s="52">
        <v>0</v>
      </c>
      <c r="F20" s="52">
        <v>1</v>
      </c>
      <c r="G20" s="52">
        <v>0</v>
      </c>
      <c r="H20" s="52">
        <v>1</v>
      </c>
      <c r="I20" s="52">
        <v>1</v>
      </c>
      <c r="J20" s="52">
        <v>1</v>
      </c>
      <c r="K20" s="52">
        <v>0</v>
      </c>
      <c r="L20" s="52">
        <v>0</v>
      </c>
      <c r="M20" s="52">
        <v>1</v>
      </c>
      <c r="N20" s="52">
        <v>0</v>
      </c>
      <c r="O20" s="52">
        <v>1</v>
      </c>
      <c r="P20" s="52">
        <v>0</v>
      </c>
      <c r="Q20" s="52">
        <v>1</v>
      </c>
      <c r="R20" s="52">
        <v>1</v>
      </c>
      <c r="S20" s="52">
        <v>1</v>
      </c>
      <c r="T20" s="52">
        <v>1</v>
      </c>
      <c r="U20" s="52">
        <v>1</v>
      </c>
      <c r="V20" s="52">
        <v>0</v>
      </c>
      <c r="W20" s="52">
        <v>1</v>
      </c>
      <c r="X20" s="52">
        <v>1</v>
      </c>
      <c r="Y20" s="52">
        <v>1</v>
      </c>
      <c r="Z20" s="52">
        <v>1</v>
      </c>
      <c r="AA20" s="52">
        <v>0</v>
      </c>
      <c r="AB20" s="52">
        <v>1</v>
      </c>
      <c r="AC20" s="52">
        <v>1</v>
      </c>
      <c r="AD20" s="52">
        <v>1</v>
      </c>
      <c r="AE20" s="52">
        <v>0</v>
      </c>
      <c r="AF20" s="52">
        <v>1</v>
      </c>
      <c r="AG20" s="52">
        <v>1</v>
      </c>
      <c r="AH20" s="52">
        <v>1</v>
      </c>
      <c r="AI20" s="52">
        <v>1</v>
      </c>
      <c r="AJ20" s="52">
        <v>1</v>
      </c>
      <c r="AK20" s="52">
        <v>1</v>
      </c>
      <c r="AL20" s="52">
        <v>1</v>
      </c>
      <c r="AM20" s="52">
        <v>1</v>
      </c>
      <c r="AN20" s="52">
        <v>1</v>
      </c>
      <c r="AO20" s="52">
        <v>1</v>
      </c>
      <c r="AP20" s="52">
        <v>1</v>
      </c>
      <c r="AQ20" s="52">
        <v>1</v>
      </c>
      <c r="AR20" s="52">
        <v>1</v>
      </c>
      <c r="AS20" s="52">
        <v>1</v>
      </c>
      <c r="AT20" s="52">
        <v>1</v>
      </c>
      <c r="AU20" s="52">
        <v>0</v>
      </c>
      <c r="AV20" s="52">
        <v>1</v>
      </c>
      <c r="AW20" s="52">
        <v>1</v>
      </c>
      <c r="AX20" s="52">
        <v>1</v>
      </c>
      <c r="AY20" s="52">
        <v>1</v>
      </c>
      <c r="AZ20" s="52">
        <v>1</v>
      </c>
      <c r="BA20" s="52">
        <v>1</v>
      </c>
      <c r="BB20" s="52">
        <v>1</v>
      </c>
      <c r="BC20" s="52">
        <v>1</v>
      </c>
      <c r="BD20" s="52">
        <v>1</v>
      </c>
      <c r="BE20" s="52">
        <v>1</v>
      </c>
      <c r="BF20" s="52">
        <v>1</v>
      </c>
      <c r="BG20" s="52">
        <v>1</v>
      </c>
      <c r="BH20" s="52">
        <v>1</v>
      </c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</row>
    <row r="21" spans="1:104" ht="29" x14ac:dyDescent="0.35">
      <c r="A21" s="14" t="str">
        <f t="shared" si="20"/>
        <v>pálca</v>
      </c>
      <c r="B21" s="5"/>
      <c r="C21" s="8" t="s">
        <v>103</v>
      </c>
      <c r="D21" s="4">
        <v>1</v>
      </c>
      <c r="E21" s="52">
        <v>0</v>
      </c>
      <c r="F21" s="52">
        <v>1</v>
      </c>
      <c r="G21" s="52">
        <v>0</v>
      </c>
      <c r="H21" s="52">
        <v>1</v>
      </c>
      <c r="I21" s="52">
        <v>0</v>
      </c>
      <c r="J21" s="52">
        <v>1</v>
      </c>
      <c r="K21" s="52">
        <v>1</v>
      </c>
      <c r="L21" s="52">
        <v>0</v>
      </c>
      <c r="M21" s="52">
        <v>1</v>
      </c>
      <c r="N21" s="52">
        <v>0</v>
      </c>
      <c r="O21" s="52">
        <v>1</v>
      </c>
      <c r="P21" s="52">
        <v>0</v>
      </c>
      <c r="Q21" s="52">
        <v>1</v>
      </c>
      <c r="R21" s="52">
        <v>1</v>
      </c>
      <c r="S21" s="52">
        <v>1</v>
      </c>
      <c r="T21" s="52">
        <v>0</v>
      </c>
      <c r="U21" s="52">
        <v>1</v>
      </c>
      <c r="V21" s="52">
        <v>1</v>
      </c>
      <c r="W21" s="52">
        <v>1</v>
      </c>
      <c r="X21" s="52">
        <v>1</v>
      </c>
      <c r="Y21" s="52">
        <v>1</v>
      </c>
      <c r="Z21" s="52">
        <v>1</v>
      </c>
      <c r="AA21" s="52">
        <v>1</v>
      </c>
      <c r="AB21" s="52">
        <v>1</v>
      </c>
      <c r="AC21" s="52">
        <v>1</v>
      </c>
      <c r="AD21" s="52">
        <v>1</v>
      </c>
      <c r="AE21" s="52">
        <v>1</v>
      </c>
      <c r="AF21" s="52">
        <v>1</v>
      </c>
      <c r="AG21" s="52">
        <v>1</v>
      </c>
      <c r="AH21" s="52">
        <v>1</v>
      </c>
      <c r="AI21" s="52">
        <v>1</v>
      </c>
      <c r="AJ21" s="52">
        <v>1</v>
      </c>
      <c r="AK21" s="52">
        <v>1</v>
      </c>
      <c r="AL21" s="52">
        <v>1</v>
      </c>
      <c r="AM21" s="52">
        <v>1</v>
      </c>
      <c r="AN21" s="52">
        <v>1</v>
      </c>
      <c r="AO21" s="52">
        <v>0</v>
      </c>
      <c r="AP21" s="52">
        <v>1</v>
      </c>
      <c r="AQ21" s="52">
        <v>1</v>
      </c>
      <c r="AR21" s="52">
        <v>1</v>
      </c>
      <c r="AS21" s="52">
        <v>0</v>
      </c>
      <c r="AT21" s="52">
        <v>1</v>
      </c>
      <c r="AU21" s="52">
        <v>0</v>
      </c>
      <c r="AV21" s="52">
        <v>1</v>
      </c>
      <c r="AW21" s="52">
        <v>1</v>
      </c>
      <c r="AX21" s="52">
        <v>1</v>
      </c>
      <c r="AY21" s="52">
        <v>1</v>
      </c>
      <c r="AZ21" s="52">
        <v>1</v>
      </c>
      <c r="BA21" s="52">
        <v>1</v>
      </c>
      <c r="BB21" s="52">
        <v>1</v>
      </c>
      <c r="BC21" s="52">
        <v>0</v>
      </c>
      <c r="BD21" s="52">
        <v>1</v>
      </c>
      <c r="BE21" s="52">
        <v>1</v>
      </c>
      <c r="BF21" s="52">
        <v>0</v>
      </c>
      <c r="BG21" s="52">
        <v>1</v>
      </c>
      <c r="BH21" s="52">
        <v>1</v>
      </c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</row>
    <row r="22" spans="1:104" x14ac:dyDescent="0.35">
      <c r="A22" s="14" t="str">
        <f t="shared" si="20"/>
        <v>pálca</v>
      </c>
      <c r="B22" s="5"/>
      <c r="C22" s="8" t="s">
        <v>104</v>
      </c>
      <c r="D22" s="4">
        <v>1</v>
      </c>
      <c r="E22" s="52">
        <v>0</v>
      </c>
      <c r="F22" s="52">
        <v>1</v>
      </c>
      <c r="G22" s="52">
        <v>1</v>
      </c>
      <c r="H22" s="52">
        <v>1</v>
      </c>
      <c r="I22" s="52">
        <v>1</v>
      </c>
      <c r="J22" s="52">
        <v>1</v>
      </c>
      <c r="K22" s="52">
        <v>0</v>
      </c>
      <c r="L22" s="52">
        <v>0</v>
      </c>
      <c r="M22" s="52">
        <v>0</v>
      </c>
      <c r="N22" s="52">
        <v>0</v>
      </c>
      <c r="O22" s="52">
        <v>1</v>
      </c>
      <c r="P22" s="52">
        <v>0</v>
      </c>
      <c r="Q22" s="52">
        <v>1</v>
      </c>
      <c r="R22" s="52">
        <v>1</v>
      </c>
      <c r="S22" s="52">
        <v>1</v>
      </c>
      <c r="T22" s="52">
        <v>1</v>
      </c>
      <c r="U22" s="52">
        <v>1</v>
      </c>
      <c r="V22" s="52">
        <v>0</v>
      </c>
      <c r="W22" s="52">
        <v>1</v>
      </c>
      <c r="X22" s="52">
        <v>1</v>
      </c>
      <c r="Y22" s="52">
        <v>1</v>
      </c>
      <c r="Z22" s="52">
        <v>1</v>
      </c>
      <c r="AA22" s="52">
        <v>0</v>
      </c>
      <c r="AB22" s="52">
        <v>1</v>
      </c>
      <c r="AC22" s="52">
        <v>1</v>
      </c>
      <c r="AD22" s="52">
        <v>1</v>
      </c>
      <c r="AE22" s="52">
        <v>1</v>
      </c>
      <c r="AF22" s="52">
        <v>1</v>
      </c>
      <c r="AG22" s="52">
        <v>1</v>
      </c>
      <c r="AH22" s="52">
        <v>1</v>
      </c>
      <c r="AI22" s="52">
        <v>1</v>
      </c>
      <c r="AJ22" s="52">
        <v>1</v>
      </c>
      <c r="AK22" s="52">
        <v>1</v>
      </c>
      <c r="AL22" s="52">
        <v>1</v>
      </c>
      <c r="AM22" s="52">
        <v>1</v>
      </c>
      <c r="AN22" s="52">
        <v>1</v>
      </c>
      <c r="AO22" s="52">
        <v>1</v>
      </c>
      <c r="AP22" s="52">
        <v>1</v>
      </c>
      <c r="AQ22" s="52">
        <v>1</v>
      </c>
      <c r="AR22" s="52">
        <v>1</v>
      </c>
      <c r="AS22" s="52">
        <v>1</v>
      </c>
      <c r="AT22" s="52">
        <v>1</v>
      </c>
      <c r="AU22" s="52">
        <v>1</v>
      </c>
      <c r="AV22" s="52">
        <v>1</v>
      </c>
      <c r="AW22" s="52">
        <v>1</v>
      </c>
      <c r="AX22" s="52">
        <v>1</v>
      </c>
      <c r="AY22" s="52">
        <v>1</v>
      </c>
      <c r="AZ22" s="52">
        <v>1</v>
      </c>
      <c r="BA22" s="52">
        <v>1</v>
      </c>
      <c r="BB22" s="52">
        <v>1</v>
      </c>
      <c r="BC22" s="52">
        <v>1</v>
      </c>
      <c r="BD22" s="52">
        <v>1</v>
      </c>
      <c r="BE22" s="52">
        <v>1</v>
      </c>
      <c r="BF22" s="52">
        <v>1</v>
      </c>
      <c r="BG22" s="52">
        <v>1</v>
      </c>
      <c r="BH22" s="52">
        <v>1</v>
      </c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</row>
    <row r="23" spans="1:104" ht="43.5" x14ac:dyDescent="0.35">
      <c r="A23" s="14" t="str">
        <f t="shared" si="20"/>
        <v>pálca</v>
      </c>
      <c r="B23" s="71" t="s">
        <v>105</v>
      </c>
      <c r="C23" s="9" t="s">
        <v>106</v>
      </c>
      <c r="D23" s="4">
        <v>1</v>
      </c>
      <c r="E23" s="52">
        <v>0</v>
      </c>
      <c r="F23" s="52">
        <v>1</v>
      </c>
      <c r="G23" s="52">
        <v>0</v>
      </c>
      <c r="H23" s="52">
        <v>1</v>
      </c>
      <c r="I23" s="52">
        <v>1</v>
      </c>
      <c r="J23" s="52">
        <v>1</v>
      </c>
      <c r="K23" s="52">
        <v>1</v>
      </c>
      <c r="L23" s="52">
        <v>0</v>
      </c>
      <c r="M23" s="52">
        <v>1</v>
      </c>
      <c r="N23" s="52">
        <v>0</v>
      </c>
      <c r="O23" s="52">
        <v>1</v>
      </c>
      <c r="P23" s="52">
        <v>0</v>
      </c>
      <c r="Q23" s="52">
        <v>1</v>
      </c>
      <c r="R23" s="52">
        <v>1</v>
      </c>
      <c r="S23" s="52">
        <v>1</v>
      </c>
      <c r="T23" s="52">
        <v>0</v>
      </c>
      <c r="U23" s="52">
        <v>1</v>
      </c>
      <c r="V23" s="52">
        <v>1</v>
      </c>
      <c r="W23" s="52">
        <v>1</v>
      </c>
      <c r="X23" s="52">
        <v>1</v>
      </c>
      <c r="Y23" s="52">
        <v>1</v>
      </c>
      <c r="Z23" s="52">
        <v>1</v>
      </c>
      <c r="AA23" s="52">
        <v>1</v>
      </c>
      <c r="AB23" s="52">
        <v>1</v>
      </c>
      <c r="AC23" s="52">
        <v>1</v>
      </c>
      <c r="AD23" s="52">
        <v>1</v>
      </c>
      <c r="AE23" s="52">
        <v>1</v>
      </c>
      <c r="AF23" s="52">
        <v>1</v>
      </c>
      <c r="AG23" s="52">
        <v>1</v>
      </c>
      <c r="AH23" s="52">
        <v>1</v>
      </c>
      <c r="AI23" s="52">
        <v>1</v>
      </c>
      <c r="AJ23" s="52">
        <v>1</v>
      </c>
      <c r="AK23" s="52">
        <v>1</v>
      </c>
      <c r="AL23" s="52">
        <v>1</v>
      </c>
      <c r="AM23" s="52">
        <v>1</v>
      </c>
      <c r="AN23" s="52">
        <v>1</v>
      </c>
      <c r="AO23" s="52">
        <v>1</v>
      </c>
      <c r="AP23" s="52">
        <v>1</v>
      </c>
      <c r="AQ23" s="52">
        <v>1</v>
      </c>
      <c r="AR23" s="52">
        <v>1</v>
      </c>
      <c r="AS23" s="52">
        <v>1</v>
      </c>
      <c r="AT23" s="52">
        <v>1</v>
      </c>
      <c r="AU23" s="52">
        <v>0</v>
      </c>
      <c r="AV23" s="52">
        <v>1</v>
      </c>
      <c r="AW23" s="52">
        <v>1</v>
      </c>
      <c r="AX23" s="52">
        <v>1</v>
      </c>
      <c r="AY23" s="52">
        <v>1</v>
      </c>
      <c r="AZ23" s="52">
        <v>1</v>
      </c>
      <c r="BA23" s="52">
        <v>1</v>
      </c>
      <c r="BB23" s="52">
        <v>1</v>
      </c>
      <c r="BC23" s="52">
        <v>1</v>
      </c>
      <c r="BD23" s="52">
        <v>1</v>
      </c>
      <c r="BE23" s="52">
        <v>1</v>
      </c>
      <c r="BF23" s="52">
        <v>1</v>
      </c>
      <c r="BG23" s="52">
        <v>1</v>
      </c>
      <c r="BH23" s="52">
        <v>1</v>
      </c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</row>
    <row r="24" spans="1:104" ht="29" x14ac:dyDescent="0.35">
      <c r="A24" s="14" t="str">
        <f t="shared" si="20"/>
        <v>pálca</v>
      </c>
      <c r="B24" s="73"/>
      <c r="C24" s="27" t="s">
        <v>107</v>
      </c>
      <c r="D24" s="4">
        <v>1</v>
      </c>
      <c r="E24" s="52">
        <v>0</v>
      </c>
      <c r="F24" s="52">
        <v>0</v>
      </c>
      <c r="G24" s="52">
        <v>0</v>
      </c>
      <c r="H24" s="52">
        <v>1</v>
      </c>
      <c r="I24" s="52">
        <v>0</v>
      </c>
      <c r="J24" s="52">
        <v>1</v>
      </c>
      <c r="K24" s="52">
        <v>1</v>
      </c>
      <c r="L24" s="52">
        <v>0</v>
      </c>
      <c r="M24" s="52">
        <v>1</v>
      </c>
      <c r="N24" s="52">
        <v>0</v>
      </c>
      <c r="O24" s="52">
        <v>1</v>
      </c>
      <c r="P24" s="52">
        <v>0</v>
      </c>
      <c r="Q24" s="52">
        <v>1</v>
      </c>
      <c r="R24" s="52">
        <v>1</v>
      </c>
      <c r="S24" s="52">
        <v>1</v>
      </c>
      <c r="T24" s="52">
        <v>0</v>
      </c>
      <c r="U24" s="52">
        <v>1</v>
      </c>
      <c r="V24" s="52">
        <v>1</v>
      </c>
      <c r="W24" s="52">
        <v>1</v>
      </c>
      <c r="X24" s="52">
        <v>1</v>
      </c>
      <c r="Y24" s="52">
        <v>1</v>
      </c>
      <c r="Z24" s="52">
        <v>0</v>
      </c>
      <c r="AA24" s="52">
        <v>0</v>
      </c>
      <c r="AB24" s="52">
        <v>0</v>
      </c>
      <c r="AC24" s="52">
        <v>1</v>
      </c>
      <c r="AD24" s="52">
        <v>1</v>
      </c>
      <c r="AE24" s="52">
        <v>1</v>
      </c>
      <c r="AF24" s="52">
        <v>1</v>
      </c>
      <c r="AG24" s="52">
        <v>1</v>
      </c>
      <c r="AH24" s="52">
        <v>0</v>
      </c>
      <c r="AI24" s="52">
        <v>1</v>
      </c>
      <c r="AJ24" s="52">
        <v>1</v>
      </c>
      <c r="AK24" s="52">
        <v>1</v>
      </c>
      <c r="AL24" s="52">
        <v>1</v>
      </c>
      <c r="AM24" s="52">
        <v>0</v>
      </c>
      <c r="AN24" s="52">
        <v>1</v>
      </c>
      <c r="AO24" s="52">
        <v>1</v>
      </c>
      <c r="AP24" s="52">
        <v>1</v>
      </c>
      <c r="AQ24" s="52">
        <v>1</v>
      </c>
      <c r="AR24" s="52">
        <v>0</v>
      </c>
      <c r="AS24" s="52">
        <v>1</v>
      </c>
      <c r="AT24" s="52">
        <v>1</v>
      </c>
      <c r="AU24" s="52">
        <v>1</v>
      </c>
      <c r="AV24" s="52">
        <v>1</v>
      </c>
      <c r="AW24" s="52">
        <v>1</v>
      </c>
      <c r="AX24" s="52">
        <v>1</v>
      </c>
      <c r="AY24" s="52">
        <v>0</v>
      </c>
      <c r="AZ24" s="52">
        <v>1</v>
      </c>
      <c r="BA24" s="52">
        <v>1</v>
      </c>
      <c r="BB24" s="52">
        <v>1</v>
      </c>
      <c r="BC24" s="52">
        <v>1</v>
      </c>
      <c r="BD24" s="52">
        <v>1</v>
      </c>
      <c r="BE24" s="52">
        <v>1</v>
      </c>
      <c r="BF24" s="52">
        <v>0</v>
      </c>
      <c r="BG24" s="52">
        <v>0</v>
      </c>
      <c r="BH24" s="52">
        <v>1</v>
      </c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</row>
    <row r="25" spans="1:104" ht="43.5" x14ac:dyDescent="0.35">
      <c r="A25" s="14" t="str">
        <f t="shared" si="20"/>
        <v>pálca</v>
      </c>
      <c r="B25" s="72"/>
      <c r="C25" s="9" t="s">
        <v>108</v>
      </c>
      <c r="D25" s="4">
        <v>1</v>
      </c>
      <c r="E25" s="52">
        <v>0</v>
      </c>
      <c r="F25" s="52">
        <v>1</v>
      </c>
      <c r="G25" s="52">
        <v>1</v>
      </c>
      <c r="H25" s="52">
        <v>1</v>
      </c>
      <c r="I25" s="52">
        <v>1</v>
      </c>
      <c r="J25" s="52">
        <v>1</v>
      </c>
      <c r="K25" s="52">
        <v>1</v>
      </c>
      <c r="L25" s="52">
        <v>0</v>
      </c>
      <c r="M25" s="52">
        <v>1</v>
      </c>
      <c r="N25" s="52">
        <v>0</v>
      </c>
      <c r="O25" s="52">
        <v>1</v>
      </c>
      <c r="P25" s="52">
        <v>0</v>
      </c>
      <c r="Q25" s="52">
        <v>1</v>
      </c>
      <c r="R25" s="52">
        <v>1</v>
      </c>
      <c r="S25" s="52">
        <v>1</v>
      </c>
      <c r="T25" s="52">
        <v>0</v>
      </c>
      <c r="U25" s="52">
        <v>1</v>
      </c>
      <c r="V25" s="52">
        <v>1</v>
      </c>
      <c r="W25" s="52">
        <v>0</v>
      </c>
      <c r="X25" s="52">
        <v>1</v>
      </c>
      <c r="Y25" s="52">
        <v>1</v>
      </c>
      <c r="Z25" s="52">
        <v>1</v>
      </c>
      <c r="AA25" s="52">
        <v>1</v>
      </c>
      <c r="AB25" s="52">
        <v>1</v>
      </c>
      <c r="AC25" s="52">
        <v>1</v>
      </c>
      <c r="AD25" s="52">
        <v>1</v>
      </c>
      <c r="AE25" s="52">
        <v>0</v>
      </c>
      <c r="AF25" s="52">
        <v>1</v>
      </c>
      <c r="AG25" s="52">
        <v>1</v>
      </c>
      <c r="AH25" s="52">
        <v>1</v>
      </c>
      <c r="AI25" s="52">
        <v>1</v>
      </c>
      <c r="AJ25" s="52">
        <v>1</v>
      </c>
      <c r="AK25" s="52">
        <v>1</v>
      </c>
      <c r="AL25" s="52">
        <v>1</v>
      </c>
      <c r="AM25" s="52">
        <v>1</v>
      </c>
      <c r="AN25" s="52">
        <v>1</v>
      </c>
      <c r="AO25" s="52">
        <v>1</v>
      </c>
      <c r="AP25" s="52">
        <v>1</v>
      </c>
      <c r="AQ25" s="52">
        <v>1</v>
      </c>
      <c r="AR25" s="52">
        <v>1</v>
      </c>
      <c r="AS25" s="52">
        <v>1</v>
      </c>
      <c r="AT25" s="52">
        <v>1</v>
      </c>
      <c r="AU25" s="52">
        <v>0</v>
      </c>
      <c r="AV25" s="52">
        <v>1</v>
      </c>
      <c r="AW25" s="52">
        <v>1</v>
      </c>
      <c r="AX25" s="52">
        <v>1</v>
      </c>
      <c r="AY25" s="52">
        <v>1</v>
      </c>
      <c r="AZ25" s="52">
        <v>1</v>
      </c>
      <c r="BA25" s="52">
        <v>1</v>
      </c>
      <c r="BB25" s="52">
        <v>1</v>
      </c>
      <c r="BC25" s="52">
        <v>1</v>
      </c>
      <c r="BD25" s="52">
        <v>1</v>
      </c>
      <c r="BE25" s="52">
        <v>1</v>
      </c>
      <c r="BF25" s="52">
        <v>1</v>
      </c>
      <c r="BG25" s="52">
        <v>1</v>
      </c>
      <c r="BH25" s="52">
        <v>1</v>
      </c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</row>
    <row r="26" spans="1:104" x14ac:dyDescent="0.35">
      <c r="A26" s="14" t="str">
        <f t="shared" si="20"/>
        <v>pálca</v>
      </c>
      <c r="B26" s="18"/>
      <c r="C26" s="8" t="s">
        <v>109</v>
      </c>
      <c r="D26" s="4">
        <v>1</v>
      </c>
      <c r="E26" s="52">
        <v>0</v>
      </c>
      <c r="F26" s="52">
        <v>1</v>
      </c>
      <c r="G26" s="52">
        <v>0</v>
      </c>
      <c r="H26" s="52">
        <v>1</v>
      </c>
      <c r="I26" s="52">
        <v>1</v>
      </c>
      <c r="J26" s="52">
        <v>1</v>
      </c>
      <c r="K26" s="52">
        <v>1</v>
      </c>
      <c r="L26" s="52">
        <v>0</v>
      </c>
      <c r="M26" s="52">
        <v>0</v>
      </c>
      <c r="N26" s="52">
        <v>0</v>
      </c>
      <c r="O26" s="52">
        <v>1</v>
      </c>
      <c r="P26" s="52">
        <v>0</v>
      </c>
      <c r="Q26" s="52">
        <v>1</v>
      </c>
      <c r="R26" s="52">
        <v>1</v>
      </c>
      <c r="S26" s="52">
        <v>1</v>
      </c>
      <c r="T26" s="52">
        <v>1</v>
      </c>
      <c r="U26" s="52">
        <v>1</v>
      </c>
      <c r="V26" s="52">
        <v>0</v>
      </c>
      <c r="W26" s="52">
        <v>1</v>
      </c>
      <c r="X26" s="52">
        <v>1</v>
      </c>
      <c r="Y26" s="52">
        <v>1</v>
      </c>
      <c r="Z26" s="52">
        <v>1</v>
      </c>
      <c r="AA26" s="52">
        <v>0</v>
      </c>
      <c r="AB26" s="52">
        <v>1</v>
      </c>
      <c r="AC26" s="52">
        <v>1</v>
      </c>
      <c r="AD26" s="52">
        <v>1</v>
      </c>
      <c r="AE26" s="52">
        <v>1</v>
      </c>
      <c r="AF26" s="52">
        <v>1</v>
      </c>
      <c r="AG26" s="52">
        <v>1</v>
      </c>
      <c r="AH26" s="52">
        <v>1</v>
      </c>
      <c r="AI26" s="52">
        <v>1</v>
      </c>
      <c r="AJ26" s="52">
        <v>1</v>
      </c>
      <c r="AK26" s="52">
        <v>1</v>
      </c>
      <c r="AL26" s="52">
        <v>1</v>
      </c>
      <c r="AM26" s="52">
        <v>1</v>
      </c>
      <c r="AN26" s="52">
        <v>1</v>
      </c>
      <c r="AO26" s="52">
        <v>1</v>
      </c>
      <c r="AP26" s="52">
        <v>1</v>
      </c>
      <c r="AQ26" s="52">
        <v>1</v>
      </c>
      <c r="AR26" s="52">
        <v>1</v>
      </c>
      <c r="AS26" s="52">
        <v>1</v>
      </c>
      <c r="AT26" s="52">
        <v>1</v>
      </c>
      <c r="AU26" s="52">
        <v>1</v>
      </c>
      <c r="AV26" s="52">
        <v>1</v>
      </c>
      <c r="AW26" s="52">
        <v>1</v>
      </c>
      <c r="AX26" s="52">
        <v>1</v>
      </c>
      <c r="AY26" s="52">
        <v>1</v>
      </c>
      <c r="AZ26" s="52">
        <v>1</v>
      </c>
      <c r="BA26" s="52">
        <v>1</v>
      </c>
      <c r="BB26" s="52">
        <v>1</v>
      </c>
      <c r="BC26" s="52">
        <v>1</v>
      </c>
      <c r="BD26" s="52">
        <v>1</v>
      </c>
      <c r="BE26" s="52">
        <v>1</v>
      </c>
      <c r="BF26" s="52">
        <v>1</v>
      </c>
      <c r="BG26" s="52">
        <v>1</v>
      </c>
      <c r="BH26" s="52">
        <v>1</v>
      </c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</row>
    <row r="27" spans="1:104" ht="15" customHeight="1" x14ac:dyDescent="0.35">
      <c r="A27" s="14" t="str">
        <f t="shared" si="20"/>
        <v>pálca</v>
      </c>
      <c r="B27" s="71" t="s">
        <v>110</v>
      </c>
      <c r="C27" s="9" t="s">
        <v>111</v>
      </c>
      <c r="D27" s="4">
        <v>1</v>
      </c>
      <c r="E27" s="52">
        <v>0</v>
      </c>
      <c r="F27" s="52">
        <v>1</v>
      </c>
      <c r="G27" s="52">
        <v>0</v>
      </c>
      <c r="H27" s="52">
        <v>1</v>
      </c>
      <c r="I27" s="52">
        <v>0</v>
      </c>
      <c r="J27" s="52">
        <v>1</v>
      </c>
      <c r="K27" s="52">
        <v>1</v>
      </c>
      <c r="L27" s="52">
        <v>0</v>
      </c>
      <c r="M27" s="52">
        <v>1</v>
      </c>
      <c r="N27" s="52">
        <v>0</v>
      </c>
      <c r="O27" s="52">
        <v>0</v>
      </c>
      <c r="P27" s="52">
        <v>0</v>
      </c>
      <c r="Q27" s="52">
        <v>1</v>
      </c>
      <c r="R27" s="52">
        <v>1</v>
      </c>
      <c r="S27" s="52">
        <v>1</v>
      </c>
      <c r="T27" s="52">
        <v>0</v>
      </c>
      <c r="U27" s="52">
        <v>1</v>
      </c>
      <c r="V27" s="52">
        <v>0</v>
      </c>
      <c r="W27" s="52">
        <v>1</v>
      </c>
      <c r="X27" s="52">
        <v>1</v>
      </c>
      <c r="Y27" s="52">
        <v>1</v>
      </c>
      <c r="Z27" s="52">
        <v>0</v>
      </c>
      <c r="AA27" s="52">
        <v>0</v>
      </c>
      <c r="AB27" s="52">
        <v>0</v>
      </c>
      <c r="AC27" s="52">
        <v>1</v>
      </c>
      <c r="AD27" s="52">
        <v>1</v>
      </c>
      <c r="AE27" s="52">
        <v>1</v>
      </c>
      <c r="AF27" s="52">
        <v>1</v>
      </c>
      <c r="AG27" s="52">
        <v>1</v>
      </c>
      <c r="AH27" s="52">
        <v>0</v>
      </c>
      <c r="AI27" s="52">
        <v>0</v>
      </c>
      <c r="AJ27" s="52">
        <v>1</v>
      </c>
      <c r="AK27" s="52">
        <v>1</v>
      </c>
      <c r="AL27" s="52">
        <v>1</v>
      </c>
      <c r="AM27" s="52">
        <v>1</v>
      </c>
      <c r="AN27" s="52">
        <v>1</v>
      </c>
      <c r="AO27" s="52">
        <v>1</v>
      </c>
      <c r="AP27" s="52">
        <v>1</v>
      </c>
      <c r="AQ27" s="52">
        <v>1</v>
      </c>
      <c r="AR27" s="52">
        <v>1</v>
      </c>
      <c r="AS27" s="52">
        <v>1</v>
      </c>
      <c r="AT27" s="52">
        <v>1</v>
      </c>
      <c r="AU27" s="52">
        <v>0</v>
      </c>
      <c r="AV27" s="52">
        <v>1</v>
      </c>
      <c r="AW27" s="52">
        <v>1</v>
      </c>
      <c r="AX27" s="52">
        <v>1</v>
      </c>
      <c r="AY27" s="52">
        <v>1</v>
      </c>
      <c r="AZ27" s="52">
        <v>1</v>
      </c>
      <c r="BA27" s="52">
        <v>1</v>
      </c>
      <c r="BB27" s="52">
        <v>1</v>
      </c>
      <c r="BC27" s="52">
        <v>1</v>
      </c>
      <c r="BD27" s="52">
        <v>1</v>
      </c>
      <c r="BE27" s="52">
        <v>1</v>
      </c>
      <c r="BF27" s="52">
        <v>1</v>
      </c>
      <c r="BG27" s="52">
        <v>1</v>
      </c>
      <c r="BH27" s="52">
        <v>1</v>
      </c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</row>
    <row r="28" spans="1:104" x14ac:dyDescent="0.35">
      <c r="A28" s="14" t="str">
        <f t="shared" si="20"/>
        <v>pálca</v>
      </c>
      <c r="B28" s="73"/>
      <c r="C28" s="9" t="s">
        <v>112</v>
      </c>
      <c r="D28" s="4">
        <v>1</v>
      </c>
      <c r="E28" s="52">
        <v>0</v>
      </c>
      <c r="F28" s="52">
        <v>1</v>
      </c>
      <c r="G28" s="52">
        <v>0</v>
      </c>
      <c r="H28" s="52">
        <v>1</v>
      </c>
      <c r="I28" s="52">
        <v>1</v>
      </c>
      <c r="J28" s="52">
        <v>1</v>
      </c>
      <c r="K28" s="52">
        <v>1</v>
      </c>
      <c r="L28" s="52">
        <v>0</v>
      </c>
      <c r="M28" s="52">
        <v>1</v>
      </c>
      <c r="N28" s="52">
        <v>0</v>
      </c>
      <c r="O28" s="52">
        <v>1</v>
      </c>
      <c r="P28" s="52">
        <v>0</v>
      </c>
      <c r="Q28" s="52">
        <v>1</v>
      </c>
      <c r="R28" s="52">
        <v>1</v>
      </c>
      <c r="S28" s="52">
        <v>1</v>
      </c>
      <c r="T28" s="52">
        <v>0</v>
      </c>
      <c r="U28" s="52">
        <v>1</v>
      </c>
      <c r="V28" s="52">
        <v>0</v>
      </c>
      <c r="W28" s="52">
        <v>1</v>
      </c>
      <c r="X28" s="52">
        <v>1</v>
      </c>
      <c r="Y28" s="52">
        <v>1</v>
      </c>
      <c r="Z28" s="52">
        <v>1</v>
      </c>
      <c r="AA28" s="52">
        <v>0</v>
      </c>
      <c r="AB28" s="52">
        <v>1</v>
      </c>
      <c r="AC28" s="52">
        <v>1</v>
      </c>
      <c r="AD28" s="52">
        <v>1</v>
      </c>
      <c r="AE28" s="52">
        <v>1</v>
      </c>
      <c r="AF28" s="52">
        <v>1</v>
      </c>
      <c r="AG28" s="52">
        <v>1</v>
      </c>
      <c r="AH28" s="52">
        <v>1</v>
      </c>
      <c r="AI28" s="52">
        <v>1</v>
      </c>
      <c r="AJ28" s="52">
        <v>1</v>
      </c>
      <c r="AK28" s="52">
        <v>1</v>
      </c>
      <c r="AL28" s="52">
        <v>1</v>
      </c>
      <c r="AM28" s="52">
        <v>1</v>
      </c>
      <c r="AN28" s="52">
        <v>1</v>
      </c>
      <c r="AO28" s="52">
        <v>1</v>
      </c>
      <c r="AP28" s="52">
        <v>1</v>
      </c>
      <c r="AQ28" s="52">
        <v>1</v>
      </c>
      <c r="AR28" s="52">
        <v>1</v>
      </c>
      <c r="AS28" s="52">
        <v>1</v>
      </c>
      <c r="AT28" s="52">
        <v>1</v>
      </c>
      <c r="AU28" s="52">
        <v>1</v>
      </c>
      <c r="AV28" s="52">
        <v>1</v>
      </c>
      <c r="AW28" s="52">
        <v>1</v>
      </c>
      <c r="AX28" s="52">
        <v>1</v>
      </c>
      <c r="AY28" s="52">
        <v>1</v>
      </c>
      <c r="AZ28" s="52">
        <v>1</v>
      </c>
      <c r="BA28" s="52">
        <v>1</v>
      </c>
      <c r="BB28" s="52">
        <v>1</v>
      </c>
      <c r="BC28" s="52">
        <v>1</v>
      </c>
      <c r="BD28" s="52">
        <v>1</v>
      </c>
      <c r="BE28" s="52">
        <v>1</v>
      </c>
      <c r="BF28" s="52">
        <v>1</v>
      </c>
      <c r="BG28" s="52">
        <v>1</v>
      </c>
      <c r="BH28" s="52">
        <v>1</v>
      </c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</row>
    <row r="29" spans="1:104" x14ac:dyDescent="0.35">
      <c r="A29" s="14" t="str">
        <f t="shared" si="20"/>
        <v>pálca</v>
      </c>
      <c r="B29" s="72"/>
      <c r="C29" s="9" t="s">
        <v>113</v>
      </c>
      <c r="D29" s="4">
        <v>1</v>
      </c>
      <c r="E29" s="52">
        <v>0</v>
      </c>
      <c r="F29" s="52">
        <v>1</v>
      </c>
      <c r="G29" s="52">
        <v>0</v>
      </c>
      <c r="H29" s="52">
        <v>1</v>
      </c>
      <c r="I29" s="52">
        <v>1</v>
      </c>
      <c r="J29" s="52">
        <v>1</v>
      </c>
      <c r="K29" s="52">
        <v>1</v>
      </c>
      <c r="L29" s="52">
        <v>0</v>
      </c>
      <c r="M29" s="52">
        <v>1</v>
      </c>
      <c r="N29" s="52">
        <v>0</v>
      </c>
      <c r="O29" s="52">
        <v>1</v>
      </c>
      <c r="P29" s="52">
        <v>0</v>
      </c>
      <c r="Q29" s="52">
        <v>1</v>
      </c>
      <c r="R29" s="52">
        <v>1</v>
      </c>
      <c r="S29" s="52">
        <v>1</v>
      </c>
      <c r="T29" s="52">
        <v>0</v>
      </c>
      <c r="U29" s="52">
        <v>1</v>
      </c>
      <c r="V29" s="52">
        <v>0</v>
      </c>
      <c r="W29" s="52">
        <v>1</v>
      </c>
      <c r="X29" s="52">
        <v>1</v>
      </c>
      <c r="Y29" s="52">
        <v>1</v>
      </c>
      <c r="Z29" s="52">
        <v>0</v>
      </c>
      <c r="AA29" s="52">
        <v>0</v>
      </c>
      <c r="AB29" s="52">
        <v>1</v>
      </c>
      <c r="AC29" s="52">
        <v>1</v>
      </c>
      <c r="AD29" s="52">
        <v>0</v>
      </c>
      <c r="AE29" s="52">
        <v>1</v>
      </c>
      <c r="AF29" s="52">
        <v>1</v>
      </c>
      <c r="AG29" s="52">
        <v>1</v>
      </c>
      <c r="AH29" s="52">
        <v>1</v>
      </c>
      <c r="AI29" s="52">
        <v>1</v>
      </c>
      <c r="AJ29" s="52">
        <v>1</v>
      </c>
      <c r="AK29" s="52">
        <v>1</v>
      </c>
      <c r="AL29" s="52">
        <v>1</v>
      </c>
      <c r="AM29" s="52">
        <v>1</v>
      </c>
      <c r="AN29" s="52">
        <v>1</v>
      </c>
      <c r="AO29" s="52">
        <v>1</v>
      </c>
      <c r="AP29" s="52">
        <v>1</v>
      </c>
      <c r="AQ29" s="52">
        <v>1</v>
      </c>
      <c r="AR29" s="52">
        <v>1</v>
      </c>
      <c r="AS29" s="52">
        <v>1</v>
      </c>
      <c r="AT29" s="52">
        <v>1</v>
      </c>
      <c r="AU29" s="52">
        <v>0</v>
      </c>
      <c r="AV29" s="52">
        <v>1</v>
      </c>
      <c r="AW29" s="52">
        <v>1</v>
      </c>
      <c r="AX29" s="52">
        <v>1</v>
      </c>
      <c r="AY29" s="52">
        <v>1</v>
      </c>
      <c r="AZ29" s="52">
        <v>1</v>
      </c>
      <c r="BA29" s="52">
        <v>1</v>
      </c>
      <c r="BB29" s="52">
        <v>1</v>
      </c>
      <c r="BC29" s="52">
        <v>1</v>
      </c>
      <c r="BD29" s="52">
        <v>1</v>
      </c>
      <c r="BE29" s="52">
        <v>1</v>
      </c>
      <c r="BF29" s="52">
        <v>1</v>
      </c>
      <c r="BG29" s="52">
        <v>1</v>
      </c>
      <c r="BH29" s="52">
        <v>1</v>
      </c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</row>
    <row r="30" spans="1:104" ht="43.5" x14ac:dyDescent="0.35">
      <c r="A30" s="14" t="str">
        <f t="shared" si="20"/>
        <v>pálca</v>
      </c>
      <c r="B30" s="5"/>
      <c r="C30" s="8" t="s">
        <v>114</v>
      </c>
      <c r="D30" s="4">
        <v>2</v>
      </c>
      <c r="E30" s="52">
        <v>0</v>
      </c>
      <c r="F30" s="52">
        <v>1</v>
      </c>
      <c r="G30" s="52">
        <v>0</v>
      </c>
      <c r="H30" s="52">
        <v>1</v>
      </c>
      <c r="I30" s="52">
        <v>1</v>
      </c>
      <c r="J30" s="52">
        <v>1</v>
      </c>
      <c r="K30" s="52">
        <v>1</v>
      </c>
      <c r="L30" s="52">
        <v>0</v>
      </c>
      <c r="M30" s="52">
        <v>1</v>
      </c>
      <c r="N30" s="52">
        <v>0</v>
      </c>
      <c r="O30" s="52">
        <v>1</v>
      </c>
      <c r="P30" s="52">
        <v>0</v>
      </c>
      <c r="Q30" s="52">
        <v>0</v>
      </c>
      <c r="R30" s="52">
        <v>1</v>
      </c>
      <c r="S30" s="52">
        <v>1</v>
      </c>
      <c r="T30" s="52">
        <v>0</v>
      </c>
      <c r="U30" s="52">
        <v>0</v>
      </c>
      <c r="V30" s="52">
        <v>0</v>
      </c>
      <c r="W30" s="52">
        <v>0</v>
      </c>
      <c r="X30" s="52">
        <v>1</v>
      </c>
      <c r="Y30" s="52">
        <v>1</v>
      </c>
      <c r="Z30" s="52">
        <v>0</v>
      </c>
      <c r="AA30" s="52">
        <v>1</v>
      </c>
      <c r="AB30" s="52">
        <v>1</v>
      </c>
      <c r="AC30" s="52">
        <v>1</v>
      </c>
      <c r="AD30" s="52">
        <v>1</v>
      </c>
      <c r="AE30" s="52">
        <v>1</v>
      </c>
      <c r="AF30" s="52">
        <v>1</v>
      </c>
      <c r="AG30" s="52">
        <v>0</v>
      </c>
      <c r="AH30" s="52">
        <v>1</v>
      </c>
      <c r="AI30" s="52">
        <v>0</v>
      </c>
      <c r="AJ30" s="52">
        <v>1</v>
      </c>
      <c r="AK30" s="52">
        <v>1</v>
      </c>
      <c r="AL30" s="52">
        <v>1</v>
      </c>
      <c r="AM30" s="52">
        <v>0</v>
      </c>
      <c r="AN30" s="52">
        <v>1</v>
      </c>
      <c r="AO30" s="52">
        <v>1</v>
      </c>
      <c r="AP30" s="52">
        <v>1</v>
      </c>
      <c r="AQ30" s="52">
        <v>0</v>
      </c>
      <c r="AR30" s="52">
        <v>1</v>
      </c>
      <c r="AS30" s="52">
        <v>0</v>
      </c>
      <c r="AT30" s="52">
        <v>1</v>
      </c>
      <c r="AU30" s="52">
        <v>0</v>
      </c>
      <c r="AV30" s="52">
        <v>0</v>
      </c>
      <c r="AW30" s="52">
        <v>1</v>
      </c>
      <c r="AX30" s="52">
        <v>1</v>
      </c>
      <c r="AY30" s="52">
        <v>0</v>
      </c>
      <c r="AZ30" s="52">
        <v>1</v>
      </c>
      <c r="BA30" s="52">
        <v>1</v>
      </c>
      <c r="BB30" s="52">
        <v>1</v>
      </c>
      <c r="BC30" s="52">
        <v>1</v>
      </c>
      <c r="BD30" s="52">
        <v>1</v>
      </c>
      <c r="BE30" s="52">
        <v>1</v>
      </c>
      <c r="BF30" s="52">
        <v>1</v>
      </c>
      <c r="BG30" s="52">
        <v>0</v>
      </c>
      <c r="BH30" s="52">
        <v>0</v>
      </c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</row>
    <row r="31" spans="1:104" ht="29" x14ac:dyDescent="0.35">
      <c r="A31" s="13" t="s">
        <v>31</v>
      </c>
      <c r="B31" s="7">
        <f>SUMIFS(pontok,reszfeladatok,A31)</f>
        <v>14</v>
      </c>
      <c r="C31" s="16" t="s">
        <v>115</v>
      </c>
      <c r="D31" s="4">
        <v>2</v>
      </c>
      <c r="E31" s="52">
        <v>0</v>
      </c>
      <c r="F31" s="52">
        <v>1</v>
      </c>
      <c r="G31" s="52">
        <v>1</v>
      </c>
      <c r="H31" s="52">
        <v>1</v>
      </c>
      <c r="I31" s="52">
        <v>1</v>
      </c>
      <c r="J31" s="52">
        <v>0</v>
      </c>
      <c r="K31" s="52">
        <v>1</v>
      </c>
      <c r="L31" s="52">
        <v>1</v>
      </c>
      <c r="M31" s="52">
        <v>1</v>
      </c>
      <c r="N31" s="52">
        <v>1</v>
      </c>
      <c r="O31" s="52">
        <v>1</v>
      </c>
      <c r="P31" s="52">
        <v>1</v>
      </c>
      <c r="Q31" s="52">
        <v>1</v>
      </c>
      <c r="R31" s="52">
        <v>0</v>
      </c>
      <c r="S31" s="52">
        <v>1</v>
      </c>
      <c r="T31" s="52">
        <v>1</v>
      </c>
      <c r="U31" s="52">
        <v>1</v>
      </c>
      <c r="V31" s="52">
        <v>1</v>
      </c>
      <c r="W31" s="52">
        <v>1</v>
      </c>
      <c r="X31" s="52">
        <v>1</v>
      </c>
      <c r="Y31" s="52">
        <v>1</v>
      </c>
      <c r="Z31" s="52">
        <v>1</v>
      </c>
      <c r="AA31" s="52">
        <v>0</v>
      </c>
      <c r="AB31" s="52">
        <v>1</v>
      </c>
      <c r="AC31" s="52">
        <v>1</v>
      </c>
      <c r="AD31" s="52">
        <v>1</v>
      </c>
      <c r="AE31" s="52">
        <v>1</v>
      </c>
      <c r="AF31" s="52">
        <v>1</v>
      </c>
      <c r="AG31" s="52">
        <v>1</v>
      </c>
      <c r="AH31" s="52">
        <v>1</v>
      </c>
      <c r="AI31" s="52">
        <v>1</v>
      </c>
      <c r="AJ31" s="52">
        <v>1</v>
      </c>
      <c r="AK31" s="52">
        <v>1</v>
      </c>
      <c r="AL31" s="52">
        <v>1</v>
      </c>
      <c r="AM31" s="52">
        <v>1</v>
      </c>
      <c r="AN31" s="52">
        <v>1</v>
      </c>
      <c r="AO31" s="52">
        <v>1</v>
      </c>
      <c r="AP31" s="52">
        <v>1</v>
      </c>
      <c r="AQ31" s="52">
        <v>1</v>
      </c>
      <c r="AR31" s="52">
        <v>1</v>
      </c>
      <c r="AS31" s="52">
        <v>1</v>
      </c>
      <c r="AT31" s="52">
        <v>1</v>
      </c>
      <c r="AU31" s="52">
        <v>1</v>
      </c>
      <c r="AV31" s="52">
        <v>1</v>
      </c>
      <c r="AW31" s="52">
        <v>1</v>
      </c>
      <c r="AX31" s="52">
        <v>1</v>
      </c>
      <c r="AY31" s="52">
        <v>1</v>
      </c>
      <c r="AZ31" s="52">
        <v>1</v>
      </c>
      <c r="BA31" s="52">
        <v>1</v>
      </c>
      <c r="BB31" s="52">
        <v>1</v>
      </c>
      <c r="BC31" s="52">
        <v>1</v>
      </c>
      <c r="BD31" s="52">
        <v>1</v>
      </c>
      <c r="BE31" s="52">
        <v>1</v>
      </c>
      <c r="BF31" s="52">
        <v>1</v>
      </c>
      <c r="BG31" s="52">
        <v>1</v>
      </c>
      <c r="BH31" s="52">
        <v>1</v>
      </c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</row>
    <row r="32" spans="1:104" x14ac:dyDescent="0.35">
      <c r="A32" s="14" t="str">
        <f t="shared" si="20"/>
        <v>cilinder</v>
      </c>
      <c r="B32" s="5"/>
      <c r="C32" s="12" t="s">
        <v>116</v>
      </c>
      <c r="D32" s="4">
        <v>1</v>
      </c>
      <c r="E32" s="52">
        <v>0</v>
      </c>
      <c r="F32" s="52">
        <v>1</v>
      </c>
      <c r="G32" s="52">
        <v>1</v>
      </c>
      <c r="H32" s="52">
        <v>0</v>
      </c>
      <c r="I32" s="52">
        <v>1</v>
      </c>
      <c r="J32" s="52">
        <v>0</v>
      </c>
      <c r="K32" s="52">
        <v>1</v>
      </c>
      <c r="L32" s="52">
        <v>0</v>
      </c>
      <c r="M32" s="52">
        <v>1</v>
      </c>
      <c r="N32" s="52">
        <v>1</v>
      </c>
      <c r="O32" s="52">
        <v>0</v>
      </c>
      <c r="P32" s="52">
        <v>1</v>
      </c>
      <c r="Q32" s="52">
        <v>1</v>
      </c>
      <c r="R32" s="52">
        <v>0</v>
      </c>
      <c r="S32" s="52">
        <v>0</v>
      </c>
      <c r="T32" s="52">
        <v>1</v>
      </c>
      <c r="U32" s="52">
        <v>0</v>
      </c>
      <c r="V32" s="52">
        <v>1</v>
      </c>
      <c r="W32" s="52">
        <v>0</v>
      </c>
      <c r="X32" s="52">
        <v>1</v>
      </c>
      <c r="Y32" s="52">
        <v>1</v>
      </c>
      <c r="Z32" s="52">
        <v>1</v>
      </c>
      <c r="AA32" s="52">
        <v>0</v>
      </c>
      <c r="AB32" s="52">
        <v>0</v>
      </c>
      <c r="AC32" s="52">
        <v>1</v>
      </c>
      <c r="AD32" s="52">
        <v>1</v>
      </c>
      <c r="AE32" s="52">
        <v>0</v>
      </c>
      <c r="AF32" s="52">
        <v>0</v>
      </c>
      <c r="AG32" s="52">
        <v>1</v>
      </c>
      <c r="AH32" s="52">
        <v>0</v>
      </c>
      <c r="AI32" s="52">
        <v>0</v>
      </c>
      <c r="AJ32" s="52">
        <v>0</v>
      </c>
      <c r="AK32" s="52">
        <v>0</v>
      </c>
      <c r="AL32" s="52">
        <v>1</v>
      </c>
      <c r="AM32" s="52">
        <v>0</v>
      </c>
      <c r="AN32" s="52">
        <v>1</v>
      </c>
      <c r="AO32" s="52">
        <v>1</v>
      </c>
      <c r="AP32" s="52">
        <v>1</v>
      </c>
      <c r="AQ32" s="52">
        <v>1</v>
      </c>
      <c r="AR32" s="52">
        <v>1</v>
      </c>
      <c r="AS32" s="52">
        <v>0</v>
      </c>
      <c r="AT32" s="52">
        <v>1</v>
      </c>
      <c r="AU32" s="52">
        <v>0</v>
      </c>
      <c r="AV32" s="52">
        <v>1</v>
      </c>
      <c r="AW32" s="52">
        <v>0</v>
      </c>
      <c r="AX32" s="52">
        <v>1</v>
      </c>
      <c r="AY32" s="52">
        <v>0</v>
      </c>
      <c r="AZ32" s="52">
        <v>1</v>
      </c>
      <c r="BA32" s="52">
        <v>1</v>
      </c>
      <c r="BB32" s="52">
        <v>1</v>
      </c>
      <c r="BC32" s="52">
        <v>1</v>
      </c>
      <c r="BD32" s="52">
        <v>1</v>
      </c>
      <c r="BE32" s="52">
        <v>1</v>
      </c>
      <c r="BF32" s="52">
        <v>1</v>
      </c>
      <c r="BG32" s="52">
        <v>1</v>
      </c>
      <c r="BH32" s="52">
        <v>1</v>
      </c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</row>
    <row r="33" spans="1:104" x14ac:dyDescent="0.35">
      <c r="A33" s="14" t="str">
        <f t="shared" si="20"/>
        <v>cilinder</v>
      </c>
      <c r="B33" s="5"/>
      <c r="C33" s="8" t="s">
        <v>117</v>
      </c>
      <c r="D33" s="4">
        <v>1</v>
      </c>
      <c r="E33" s="52">
        <v>0</v>
      </c>
      <c r="F33" s="52">
        <v>1</v>
      </c>
      <c r="G33" s="52">
        <v>0</v>
      </c>
      <c r="H33" s="52">
        <v>1</v>
      </c>
      <c r="I33" s="52">
        <v>1</v>
      </c>
      <c r="J33" s="52">
        <v>1</v>
      </c>
      <c r="K33" s="52">
        <v>1</v>
      </c>
      <c r="L33" s="52">
        <v>1</v>
      </c>
      <c r="M33" s="52">
        <v>1</v>
      </c>
      <c r="N33" s="52">
        <v>1</v>
      </c>
      <c r="O33" s="52">
        <v>1</v>
      </c>
      <c r="P33" s="52">
        <v>0</v>
      </c>
      <c r="Q33" s="52">
        <v>1</v>
      </c>
      <c r="R33" s="52">
        <v>0</v>
      </c>
      <c r="S33" s="52">
        <v>1</v>
      </c>
      <c r="T33" s="52">
        <v>1</v>
      </c>
      <c r="U33" s="52">
        <v>1</v>
      </c>
      <c r="V33" s="52">
        <v>0</v>
      </c>
      <c r="W33" s="52">
        <v>1</v>
      </c>
      <c r="X33" s="52">
        <v>1</v>
      </c>
      <c r="Y33" s="52">
        <v>1</v>
      </c>
      <c r="Z33" s="52">
        <v>1</v>
      </c>
      <c r="AA33" s="52">
        <v>0</v>
      </c>
      <c r="AB33" s="52">
        <v>1</v>
      </c>
      <c r="AC33" s="52">
        <v>1</v>
      </c>
      <c r="AD33" s="52">
        <v>1</v>
      </c>
      <c r="AE33" s="52">
        <v>0</v>
      </c>
      <c r="AF33" s="52">
        <v>0</v>
      </c>
      <c r="AG33" s="52">
        <v>1</v>
      </c>
      <c r="AH33" s="52">
        <v>1</v>
      </c>
      <c r="AI33" s="52">
        <v>1</v>
      </c>
      <c r="AJ33" s="52">
        <v>1</v>
      </c>
      <c r="AK33" s="52">
        <v>1</v>
      </c>
      <c r="AL33" s="52">
        <v>1</v>
      </c>
      <c r="AM33" s="52">
        <v>1</v>
      </c>
      <c r="AN33" s="52">
        <v>1</v>
      </c>
      <c r="AO33" s="52">
        <v>1</v>
      </c>
      <c r="AP33" s="52">
        <v>1</v>
      </c>
      <c r="AQ33" s="52">
        <v>1</v>
      </c>
      <c r="AR33" s="52">
        <v>1</v>
      </c>
      <c r="AS33" s="52">
        <v>1</v>
      </c>
      <c r="AT33" s="52">
        <v>1</v>
      </c>
      <c r="AU33" s="52">
        <v>1</v>
      </c>
      <c r="AV33" s="52">
        <v>1</v>
      </c>
      <c r="AW33" s="52">
        <v>1</v>
      </c>
      <c r="AX33" s="52">
        <v>1</v>
      </c>
      <c r="AY33" s="52">
        <v>1</v>
      </c>
      <c r="AZ33" s="52">
        <v>1</v>
      </c>
      <c r="BA33" s="52">
        <v>1</v>
      </c>
      <c r="BB33" s="52">
        <v>1</v>
      </c>
      <c r="BC33" s="52">
        <v>1</v>
      </c>
      <c r="BD33" s="52">
        <v>1</v>
      </c>
      <c r="BE33" s="52">
        <v>1</v>
      </c>
      <c r="BF33" s="52">
        <v>1</v>
      </c>
      <c r="BG33" s="52">
        <v>1</v>
      </c>
      <c r="BH33" s="52">
        <v>1</v>
      </c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</row>
    <row r="34" spans="1:104" ht="29" x14ac:dyDescent="0.35">
      <c r="A34" s="14" t="str">
        <f t="shared" si="20"/>
        <v>cilinder</v>
      </c>
      <c r="B34" s="5"/>
      <c r="C34" s="8" t="s">
        <v>118</v>
      </c>
      <c r="D34" s="4">
        <v>1</v>
      </c>
      <c r="E34" s="52">
        <v>0</v>
      </c>
      <c r="F34" s="52">
        <v>1</v>
      </c>
      <c r="G34" s="52">
        <v>1</v>
      </c>
      <c r="H34" s="52">
        <v>1</v>
      </c>
      <c r="I34" s="52">
        <v>1</v>
      </c>
      <c r="J34" s="52">
        <v>1</v>
      </c>
      <c r="K34" s="52">
        <v>1</v>
      </c>
      <c r="L34" s="52">
        <v>1</v>
      </c>
      <c r="M34" s="52">
        <v>0</v>
      </c>
      <c r="N34" s="52">
        <v>1</v>
      </c>
      <c r="O34" s="52">
        <v>1</v>
      </c>
      <c r="P34" s="52">
        <v>0</v>
      </c>
      <c r="Q34" s="52">
        <v>1</v>
      </c>
      <c r="R34" s="52">
        <v>0</v>
      </c>
      <c r="S34" s="52">
        <v>1</v>
      </c>
      <c r="T34" s="52">
        <v>1</v>
      </c>
      <c r="U34" s="52">
        <v>1</v>
      </c>
      <c r="V34" s="52">
        <v>1</v>
      </c>
      <c r="W34" s="52">
        <v>1</v>
      </c>
      <c r="X34" s="52">
        <v>1</v>
      </c>
      <c r="Y34" s="52">
        <v>1</v>
      </c>
      <c r="Z34" s="52">
        <v>1</v>
      </c>
      <c r="AA34" s="52">
        <v>0</v>
      </c>
      <c r="AB34" s="52">
        <v>1</v>
      </c>
      <c r="AC34" s="52">
        <v>0</v>
      </c>
      <c r="AD34" s="52">
        <v>1</v>
      </c>
      <c r="AE34" s="52">
        <v>1</v>
      </c>
      <c r="AF34" s="52">
        <v>1</v>
      </c>
      <c r="AG34" s="52">
        <v>1</v>
      </c>
      <c r="AH34" s="52">
        <v>1</v>
      </c>
      <c r="AI34" s="52">
        <v>1</v>
      </c>
      <c r="AJ34" s="52">
        <v>1</v>
      </c>
      <c r="AK34" s="52">
        <v>1</v>
      </c>
      <c r="AL34" s="52">
        <v>1</v>
      </c>
      <c r="AM34" s="52">
        <v>0</v>
      </c>
      <c r="AN34" s="52">
        <v>1</v>
      </c>
      <c r="AO34" s="52">
        <v>1</v>
      </c>
      <c r="AP34" s="52">
        <v>0</v>
      </c>
      <c r="AQ34" s="52">
        <v>1</v>
      </c>
      <c r="AR34" s="52">
        <v>1</v>
      </c>
      <c r="AS34" s="52">
        <v>1</v>
      </c>
      <c r="AT34" s="52">
        <v>1</v>
      </c>
      <c r="AU34" s="52">
        <v>1</v>
      </c>
      <c r="AV34" s="52">
        <v>1</v>
      </c>
      <c r="AW34" s="52">
        <v>1</v>
      </c>
      <c r="AX34" s="52">
        <v>1</v>
      </c>
      <c r="AY34" s="52">
        <v>1</v>
      </c>
      <c r="AZ34" s="52">
        <v>1</v>
      </c>
      <c r="BA34" s="52">
        <v>1</v>
      </c>
      <c r="BB34" s="52">
        <v>1</v>
      </c>
      <c r="BC34" s="52">
        <v>1</v>
      </c>
      <c r="BD34" s="52">
        <v>1</v>
      </c>
      <c r="BE34" s="52">
        <v>1</v>
      </c>
      <c r="BF34" s="52">
        <v>0</v>
      </c>
      <c r="BG34" s="52">
        <v>1</v>
      </c>
      <c r="BH34" s="52">
        <v>1</v>
      </c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</row>
    <row r="35" spans="1:104" ht="29" x14ac:dyDescent="0.35">
      <c r="A35" s="14" t="str">
        <f t="shared" si="20"/>
        <v>cilinder</v>
      </c>
      <c r="C35" s="8" t="s">
        <v>119</v>
      </c>
      <c r="D35" s="4">
        <v>1</v>
      </c>
      <c r="E35" s="52">
        <v>0</v>
      </c>
      <c r="F35" s="52">
        <v>1</v>
      </c>
      <c r="G35" s="52">
        <v>1</v>
      </c>
      <c r="H35" s="52">
        <v>1</v>
      </c>
      <c r="I35" s="52">
        <v>1</v>
      </c>
      <c r="J35" s="52">
        <v>0</v>
      </c>
      <c r="K35" s="52">
        <v>1</v>
      </c>
      <c r="L35" s="52">
        <v>1</v>
      </c>
      <c r="M35" s="52">
        <v>1</v>
      </c>
      <c r="N35" s="52">
        <v>1</v>
      </c>
      <c r="O35" s="52">
        <v>1</v>
      </c>
      <c r="P35" s="52">
        <v>0</v>
      </c>
      <c r="Q35" s="52">
        <v>0</v>
      </c>
      <c r="R35" s="52">
        <v>0</v>
      </c>
      <c r="S35" s="52">
        <v>1</v>
      </c>
      <c r="T35" s="52">
        <v>1</v>
      </c>
      <c r="U35" s="52">
        <v>1</v>
      </c>
      <c r="V35" s="52">
        <v>1</v>
      </c>
      <c r="W35" s="52">
        <v>1</v>
      </c>
      <c r="X35" s="52">
        <v>1</v>
      </c>
      <c r="Y35" s="52">
        <v>1</v>
      </c>
      <c r="Z35" s="52">
        <v>1</v>
      </c>
      <c r="AA35" s="52">
        <v>0</v>
      </c>
      <c r="AB35" s="52">
        <v>1</v>
      </c>
      <c r="AC35" s="52">
        <v>1</v>
      </c>
      <c r="AD35" s="52">
        <v>1</v>
      </c>
      <c r="AE35" s="52">
        <v>1</v>
      </c>
      <c r="AF35" s="52">
        <v>1</v>
      </c>
      <c r="AG35" s="52">
        <v>0</v>
      </c>
      <c r="AH35" s="52">
        <v>1</v>
      </c>
      <c r="AI35" s="52">
        <v>1</v>
      </c>
      <c r="AJ35" s="52">
        <v>1</v>
      </c>
      <c r="AK35" s="52">
        <v>1</v>
      </c>
      <c r="AL35" s="52">
        <v>1</v>
      </c>
      <c r="AM35" s="52">
        <v>1</v>
      </c>
      <c r="AN35" s="52">
        <v>1</v>
      </c>
      <c r="AO35" s="52">
        <v>1</v>
      </c>
      <c r="AP35" s="52">
        <v>1</v>
      </c>
      <c r="AQ35" s="52">
        <v>1</v>
      </c>
      <c r="AR35" s="52">
        <v>1</v>
      </c>
      <c r="AS35" s="52">
        <v>1</v>
      </c>
      <c r="AT35" s="52">
        <v>1</v>
      </c>
      <c r="AU35" s="52">
        <v>1</v>
      </c>
      <c r="AV35" s="52">
        <v>0</v>
      </c>
      <c r="AW35" s="52">
        <v>0</v>
      </c>
      <c r="AX35" s="52">
        <v>1</v>
      </c>
      <c r="AY35" s="52">
        <v>1</v>
      </c>
      <c r="AZ35" s="52">
        <v>1</v>
      </c>
      <c r="BA35" s="52">
        <v>1</v>
      </c>
      <c r="BB35" s="52">
        <v>1</v>
      </c>
      <c r="BC35" s="52">
        <v>1</v>
      </c>
      <c r="BD35" s="52">
        <v>1</v>
      </c>
      <c r="BE35" s="52">
        <v>1</v>
      </c>
      <c r="BF35" s="52">
        <v>1</v>
      </c>
      <c r="BG35" s="52">
        <v>1</v>
      </c>
      <c r="BH35" s="52">
        <v>1</v>
      </c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</row>
    <row r="36" spans="1:104" ht="29" x14ac:dyDescent="0.35">
      <c r="A36" s="14" t="str">
        <f t="shared" si="20"/>
        <v>cilinder</v>
      </c>
      <c r="B36" s="71" t="s">
        <v>120</v>
      </c>
      <c r="C36" s="9" t="s">
        <v>121</v>
      </c>
      <c r="D36" s="4">
        <v>1</v>
      </c>
      <c r="E36" s="52">
        <v>0</v>
      </c>
      <c r="F36" s="52">
        <v>1</v>
      </c>
      <c r="G36" s="52">
        <v>1</v>
      </c>
      <c r="H36" s="52">
        <v>1</v>
      </c>
      <c r="I36" s="52">
        <v>1</v>
      </c>
      <c r="J36" s="52">
        <v>1</v>
      </c>
      <c r="K36" s="52">
        <v>1</v>
      </c>
      <c r="L36" s="52">
        <v>1</v>
      </c>
      <c r="M36" s="52">
        <v>1</v>
      </c>
      <c r="N36" s="52">
        <v>1</v>
      </c>
      <c r="O36" s="52">
        <v>1</v>
      </c>
      <c r="P36" s="52">
        <v>0</v>
      </c>
      <c r="Q36" s="52">
        <v>1</v>
      </c>
      <c r="R36" s="52">
        <v>0</v>
      </c>
      <c r="S36" s="52">
        <v>1</v>
      </c>
      <c r="T36" s="52">
        <v>1</v>
      </c>
      <c r="U36" s="52">
        <v>1</v>
      </c>
      <c r="V36" s="52">
        <v>1</v>
      </c>
      <c r="W36" s="52">
        <v>1</v>
      </c>
      <c r="X36" s="52">
        <v>1</v>
      </c>
      <c r="Y36" s="52">
        <v>1</v>
      </c>
      <c r="Z36" s="52">
        <v>1</v>
      </c>
      <c r="AA36" s="52">
        <v>0</v>
      </c>
      <c r="AB36" s="52">
        <v>1</v>
      </c>
      <c r="AC36" s="52">
        <v>1</v>
      </c>
      <c r="AD36" s="52">
        <v>1</v>
      </c>
      <c r="AE36" s="52">
        <v>1</v>
      </c>
      <c r="AF36" s="52">
        <v>1</v>
      </c>
      <c r="AG36" s="52">
        <v>0</v>
      </c>
      <c r="AH36" s="52">
        <v>1</v>
      </c>
      <c r="AI36" s="52">
        <v>1</v>
      </c>
      <c r="AJ36" s="52">
        <v>1</v>
      </c>
      <c r="AK36" s="52">
        <v>1</v>
      </c>
      <c r="AL36" s="52">
        <v>1</v>
      </c>
      <c r="AM36" s="52">
        <v>1</v>
      </c>
      <c r="AN36" s="52">
        <v>1</v>
      </c>
      <c r="AO36" s="52">
        <v>1</v>
      </c>
      <c r="AP36" s="52">
        <v>1</v>
      </c>
      <c r="AQ36" s="52">
        <v>1</v>
      </c>
      <c r="AR36" s="52">
        <v>1</v>
      </c>
      <c r="AS36" s="52">
        <v>1</v>
      </c>
      <c r="AT36" s="52">
        <v>1</v>
      </c>
      <c r="AU36" s="52">
        <v>1</v>
      </c>
      <c r="AV36" s="52">
        <v>1</v>
      </c>
      <c r="AW36" s="52">
        <v>1</v>
      </c>
      <c r="AX36" s="52">
        <v>1</v>
      </c>
      <c r="AY36" s="52">
        <v>1</v>
      </c>
      <c r="AZ36" s="52">
        <v>1</v>
      </c>
      <c r="BA36" s="52">
        <v>1</v>
      </c>
      <c r="BB36" s="52">
        <v>1</v>
      </c>
      <c r="BC36" s="52">
        <v>1</v>
      </c>
      <c r="BD36" s="52">
        <v>1</v>
      </c>
      <c r="BE36" s="52">
        <v>1</v>
      </c>
      <c r="BF36" s="52">
        <v>1</v>
      </c>
      <c r="BG36" s="52">
        <v>1</v>
      </c>
      <c r="BH36" s="52">
        <v>1</v>
      </c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</row>
    <row r="37" spans="1:104" ht="43.5" x14ac:dyDescent="0.35">
      <c r="A37" s="14" t="str">
        <f t="shared" si="20"/>
        <v>cilinder</v>
      </c>
      <c r="B37" s="72"/>
      <c r="C37" s="27" t="s">
        <v>122</v>
      </c>
      <c r="D37" s="4">
        <v>1</v>
      </c>
      <c r="E37" s="52">
        <v>0</v>
      </c>
      <c r="F37" s="52">
        <v>1</v>
      </c>
      <c r="G37" s="52">
        <v>1</v>
      </c>
      <c r="H37" s="52">
        <v>1</v>
      </c>
      <c r="I37" s="52">
        <v>1</v>
      </c>
      <c r="J37" s="52">
        <v>0</v>
      </c>
      <c r="K37" s="52">
        <v>1</v>
      </c>
      <c r="L37" s="52">
        <v>0</v>
      </c>
      <c r="M37" s="52">
        <v>1</v>
      </c>
      <c r="N37" s="52">
        <v>1</v>
      </c>
      <c r="O37" s="52">
        <v>1</v>
      </c>
      <c r="P37" s="52">
        <v>0</v>
      </c>
      <c r="Q37" s="52">
        <v>1</v>
      </c>
      <c r="R37" s="52">
        <v>0</v>
      </c>
      <c r="S37" s="52">
        <v>1</v>
      </c>
      <c r="T37" s="52">
        <v>1</v>
      </c>
      <c r="U37" s="52">
        <v>1</v>
      </c>
      <c r="V37" s="52">
        <v>1</v>
      </c>
      <c r="W37" s="52">
        <v>1</v>
      </c>
      <c r="X37" s="52">
        <v>1</v>
      </c>
      <c r="Y37" s="52">
        <v>1</v>
      </c>
      <c r="Z37" s="52">
        <v>1</v>
      </c>
      <c r="AA37" s="52">
        <v>0</v>
      </c>
      <c r="AB37" s="52">
        <v>1</v>
      </c>
      <c r="AC37" s="52">
        <v>1</v>
      </c>
      <c r="AD37" s="52">
        <v>1</v>
      </c>
      <c r="AE37" s="52">
        <v>1</v>
      </c>
      <c r="AF37" s="52">
        <v>0</v>
      </c>
      <c r="AG37" s="52">
        <v>1</v>
      </c>
      <c r="AH37" s="52">
        <v>1</v>
      </c>
      <c r="AI37" s="52">
        <v>1</v>
      </c>
      <c r="AJ37" s="52">
        <v>1</v>
      </c>
      <c r="AK37" s="52">
        <v>1</v>
      </c>
      <c r="AL37" s="52">
        <v>1</v>
      </c>
      <c r="AM37" s="52">
        <v>1</v>
      </c>
      <c r="AN37" s="52">
        <v>1</v>
      </c>
      <c r="AO37" s="52">
        <v>1</v>
      </c>
      <c r="AP37" s="52">
        <v>1</v>
      </c>
      <c r="AQ37" s="52">
        <v>1</v>
      </c>
      <c r="AR37" s="52">
        <v>1</v>
      </c>
      <c r="AS37" s="52">
        <v>1</v>
      </c>
      <c r="AT37" s="52">
        <v>1</v>
      </c>
      <c r="AU37" s="52">
        <v>1</v>
      </c>
      <c r="AV37" s="52">
        <v>1</v>
      </c>
      <c r="AW37" s="52">
        <v>1</v>
      </c>
      <c r="AX37" s="52">
        <v>1</v>
      </c>
      <c r="AY37" s="52">
        <v>1</v>
      </c>
      <c r="AZ37" s="52">
        <v>1</v>
      </c>
      <c r="BA37" s="52">
        <v>1</v>
      </c>
      <c r="BB37" s="52">
        <v>1</v>
      </c>
      <c r="BC37" s="52">
        <v>1</v>
      </c>
      <c r="BD37" s="52">
        <v>1</v>
      </c>
      <c r="BE37" s="52">
        <v>1</v>
      </c>
      <c r="BF37" s="52">
        <v>1</v>
      </c>
      <c r="BG37" s="52">
        <v>1</v>
      </c>
      <c r="BH37" s="52">
        <v>1</v>
      </c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</row>
    <row r="38" spans="1:104" x14ac:dyDescent="0.35">
      <c r="A38" s="14" t="str">
        <f t="shared" si="20"/>
        <v>cilinder</v>
      </c>
      <c r="B38" s="5"/>
      <c r="C38" s="8" t="s">
        <v>123</v>
      </c>
      <c r="D38" s="4">
        <v>1</v>
      </c>
      <c r="E38" s="52">
        <v>0</v>
      </c>
      <c r="F38" s="52">
        <v>1</v>
      </c>
      <c r="G38" s="52">
        <v>0</v>
      </c>
      <c r="H38" s="52">
        <v>1</v>
      </c>
      <c r="I38" s="52">
        <v>1</v>
      </c>
      <c r="J38" s="52">
        <v>1</v>
      </c>
      <c r="K38" s="52">
        <v>1</v>
      </c>
      <c r="L38" s="52">
        <v>1</v>
      </c>
      <c r="M38" s="52">
        <v>1</v>
      </c>
      <c r="N38" s="52">
        <v>1</v>
      </c>
      <c r="O38" s="52">
        <v>1</v>
      </c>
      <c r="P38" s="52">
        <v>0</v>
      </c>
      <c r="Q38" s="52">
        <v>1</v>
      </c>
      <c r="R38" s="52">
        <v>0</v>
      </c>
      <c r="S38" s="52">
        <v>1</v>
      </c>
      <c r="T38" s="52">
        <v>1</v>
      </c>
      <c r="U38" s="52">
        <v>1</v>
      </c>
      <c r="V38" s="52">
        <v>0</v>
      </c>
      <c r="W38" s="52">
        <v>1</v>
      </c>
      <c r="X38" s="52">
        <v>1</v>
      </c>
      <c r="Y38" s="52">
        <v>1</v>
      </c>
      <c r="Z38" s="52">
        <v>1</v>
      </c>
      <c r="AA38" s="52">
        <v>0</v>
      </c>
      <c r="AB38" s="52">
        <v>1</v>
      </c>
      <c r="AC38" s="52">
        <v>1</v>
      </c>
      <c r="AD38" s="52">
        <v>1</v>
      </c>
      <c r="AE38" s="52">
        <v>0</v>
      </c>
      <c r="AF38" s="52">
        <v>1</v>
      </c>
      <c r="AG38" s="52">
        <v>1</v>
      </c>
      <c r="AH38" s="52">
        <v>1</v>
      </c>
      <c r="AI38" s="52">
        <v>1</v>
      </c>
      <c r="AJ38" s="52">
        <v>1</v>
      </c>
      <c r="AK38" s="52">
        <v>1</v>
      </c>
      <c r="AL38" s="52">
        <v>1</v>
      </c>
      <c r="AM38" s="52">
        <v>1</v>
      </c>
      <c r="AN38" s="52">
        <v>1</v>
      </c>
      <c r="AO38" s="52">
        <v>1</v>
      </c>
      <c r="AP38" s="52">
        <v>1</v>
      </c>
      <c r="AQ38" s="52">
        <v>1</v>
      </c>
      <c r="AR38" s="52">
        <v>1</v>
      </c>
      <c r="AS38" s="52">
        <v>1</v>
      </c>
      <c r="AT38" s="52">
        <v>1</v>
      </c>
      <c r="AU38" s="52">
        <v>1</v>
      </c>
      <c r="AV38" s="52">
        <v>1</v>
      </c>
      <c r="AW38" s="52">
        <v>1</v>
      </c>
      <c r="AX38" s="52">
        <v>1</v>
      </c>
      <c r="AY38" s="52">
        <v>1</v>
      </c>
      <c r="AZ38" s="52">
        <v>1</v>
      </c>
      <c r="BA38" s="52">
        <v>1</v>
      </c>
      <c r="BB38" s="52">
        <v>1</v>
      </c>
      <c r="BC38" s="52">
        <v>1</v>
      </c>
      <c r="BD38" s="52">
        <v>1</v>
      </c>
      <c r="BE38" s="52">
        <v>1</v>
      </c>
      <c r="BF38" s="52">
        <v>1</v>
      </c>
      <c r="BG38" s="52">
        <v>1</v>
      </c>
      <c r="BH38" s="52">
        <v>1</v>
      </c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</row>
    <row r="39" spans="1:104" ht="29" x14ac:dyDescent="0.35">
      <c r="A39" s="14" t="str">
        <f t="shared" si="20"/>
        <v>cilinder</v>
      </c>
      <c r="B39" s="5"/>
      <c r="C39" s="8" t="s">
        <v>124</v>
      </c>
      <c r="D39" s="4">
        <v>1</v>
      </c>
      <c r="E39" s="52">
        <v>0</v>
      </c>
      <c r="F39" s="52">
        <v>1</v>
      </c>
      <c r="G39" s="52">
        <v>0</v>
      </c>
      <c r="H39" s="52">
        <v>1</v>
      </c>
      <c r="I39" s="52">
        <v>1</v>
      </c>
      <c r="J39" s="52">
        <v>0</v>
      </c>
      <c r="K39" s="52">
        <v>0</v>
      </c>
      <c r="L39" s="52">
        <v>0</v>
      </c>
      <c r="M39" s="52">
        <v>0</v>
      </c>
      <c r="N39" s="52">
        <v>1</v>
      </c>
      <c r="O39" s="52">
        <v>1</v>
      </c>
      <c r="P39" s="52">
        <v>1</v>
      </c>
      <c r="Q39" s="52">
        <v>1</v>
      </c>
      <c r="R39" s="52">
        <v>0</v>
      </c>
      <c r="S39" s="52">
        <v>0</v>
      </c>
      <c r="T39" s="52">
        <v>0</v>
      </c>
      <c r="U39" s="52">
        <v>0</v>
      </c>
      <c r="V39" s="52">
        <v>0</v>
      </c>
      <c r="W39" s="52">
        <v>1</v>
      </c>
      <c r="X39" s="52">
        <v>1</v>
      </c>
      <c r="Y39" s="52">
        <v>1</v>
      </c>
      <c r="Z39" s="52">
        <v>1</v>
      </c>
      <c r="AA39" s="52">
        <v>0</v>
      </c>
      <c r="AB39" s="52">
        <v>1</v>
      </c>
      <c r="AC39" s="52">
        <v>1</v>
      </c>
      <c r="AD39" s="52">
        <v>1</v>
      </c>
      <c r="AE39" s="52">
        <v>0</v>
      </c>
      <c r="AF39" s="52">
        <v>0</v>
      </c>
      <c r="AG39" s="52">
        <v>1</v>
      </c>
      <c r="AH39" s="52">
        <v>1</v>
      </c>
      <c r="AI39" s="52">
        <v>1</v>
      </c>
      <c r="AJ39" s="52">
        <v>1</v>
      </c>
      <c r="AK39" s="52">
        <v>1</v>
      </c>
      <c r="AL39" s="52">
        <v>1</v>
      </c>
      <c r="AM39" s="52">
        <v>1</v>
      </c>
      <c r="AN39" s="52">
        <v>1</v>
      </c>
      <c r="AO39" s="52">
        <v>1</v>
      </c>
      <c r="AP39" s="52">
        <v>1</v>
      </c>
      <c r="AQ39" s="52">
        <v>1</v>
      </c>
      <c r="AR39" s="52">
        <v>1</v>
      </c>
      <c r="AS39" s="52">
        <v>1</v>
      </c>
      <c r="AT39" s="52">
        <v>1</v>
      </c>
      <c r="AU39" s="52">
        <v>1</v>
      </c>
      <c r="AV39" s="52">
        <v>1</v>
      </c>
      <c r="AW39" s="52">
        <v>1</v>
      </c>
      <c r="AX39" s="52">
        <v>1</v>
      </c>
      <c r="AY39" s="52">
        <v>1</v>
      </c>
      <c r="AZ39" s="52">
        <v>1</v>
      </c>
      <c r="BA39" s="52">
        <v>1</v>
      </c>
      <c r="BB39" s="52">
        <v>1</v>
      </c>
      <c r="BC39" s="52">
        <v>1</v>
      </c>
      <c r="BD39" s="52">
        <v>1</v>
      </c>
      <c r="BE39" s="52">
        <v>1</v>
      </c>
      <c r="BF39" s="52">
        <v>1</v>
      </c>
      <c r="BG39" s="52">
        <v>1</v>
      </c>
      <c r="BH39" s="52">
        <v>1</v>
      </c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</row>
    <row r="40" spans="1:104" ht="29" x14ac:dyDescent="0.35">
      <c r="A40" s="14" t="str">
        <f t="shared" si="20"/>
        <v>cilinder</v>
      </c>
      <c r="B40" s="71" t="s">
        <v>125</v>
      </c>
      <c r="C40" s="9" t="s">
        <v>126</v>
      </c>
      <c r="D40" s="4">
        <v>1</v>
      </c>
      <c r="E40" s="52">
        <v>0</v>
      </c>
      <c r="F40" s="52">
        <v>1</v>
      </c>
      <c r="G40" s="52">
        <v>0</v>
      </c>
      <c r="H40" s="52">
        <v>1</v>
      </c>
      <c r="I40" s="52">
        <v>1</v>
      </c>
      <c r="J40" s="52">
        <v>1</v>
      </c>
      <c r="K40" s="52">
        <v>1</v>
      </c>
      <c r="L40" s="52">
        <v>0</v>
      </c>
      <c r="M40" s="52">
        <v>1</v>
      </c>
      <c r="N40" s="52">
        <v>1</v>
      </c>
      <c r="O40" s="52">
        <v>1</v>
      </c>
      <c r="P40" s="52">
        <v>0</v>
      </c>
      <c r="Q40" s="52">
        <v>1</v>
      </c>
      <c r="R40" s="52">
        <v>0</v>
      </c>
      <c r="S40" s="52">
        <v>0</v>
      </c>
      <c r="T40" s="52">
        <v>1</v>
      </c>
      <c r="U40" s="52">
        <v>0</v>
      </c>
      <c r="V40" s="52">
        <v>1</v>
      </c>
      <c r="W40" s="52">
        <v>1</v>
      </c>
      <c r="X40" s="52">
        <v>1</v>
      </c>
      <c r="Y40" s="52">
        <v>1</v>
      </c>
      <c r="Z40" s="52">
        <v>1</v>
      </c>
      <c r="AA40" s="52">
        <v>0</v>
      </c>
      <c r="AB40" s="52">
        <v>1</v>
      </c>
      <c r="AC40" s="52">
        <v>1</v>
      </c>
      <c r="AD40" s="52">
        <v>1</v>
      </c>
      <c r="AE40" s="52">
        <v>1</v>
      </c>
      <c r="AF40" s="52">
        <v>1</v>
      </c>
      <c r="AG40" s="52">
        <v>1</v>
      </c>
      <c r="AH40" s="52">
        <v>1</v>
      </c>
      <c r="AI40" s="52">
        <v>1</v>
      </c>
      <c r="AJ40" s="52">
        <v>1</v>
      </c>
      <c r="AK40" s="52">
        <v>1</v>
      </c>
      <c r="AL40" s="52">
        <v>1</v>
      </c>
      <c r="AM40" s="52">
        <v>1</v>
      </c>
      <c r="AN40" s="52">
        <v>1</v>
      </c>
      <c r="AO40" s="52">
        <v>1</v>
      </c>
      <c r="AP40" s="52">
        <v>1</v>
      </c>
      <c r="AQ40" s="52">
        <v>1</v>
      </c>
      <c r="AR40" s="52">
        <v>1</v>
      </c>
      <c r="AS40" s="52">
        <v>1</v>
      </c>
      <c r="AT40" s="52">
        <v>1</v>
      </c>
      <c r="AU40" s="52">
        <v>1</v>
      </c>
      <c r="AV40" s="52">
        <v>1</v>
      </c>
      <c r="AW40" s="52">
        <v>0</v>
      </c>
      <c r="AX40" s="52">
        <v>1</v>
      </c>
      <c r="AY40" s="52">
        <v>1</v>
      </c>
      <c r="AZ40" s="52">
        <v>1</v>
      </c>
      <c r="BA40" s="52">
        <v>1</v>
      </c>
      <c r="BB40" s="52">
        <v>1</v>
      </c>
      <c r="BC40" s="52">
        <v>1</v>
      </c>
      <c r="BD40" s="52">
        <v>1</v>
      </c>
      <c r="BE40" s="52">
        <v>1</v>
      </c>
      <c r="BF40" s="52">
        <v>1</v>
      </c>
      <c r="BG40" s="52">
        <v>1</v>
      </c>
      <c r="BH40" s="52">
        <v>1</v>
      </c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</row>
    <row r="41" spans="1:104" ht="29" x14ac:dyDescent="0.35">
      <c r="A41" s="14" t="str">
        <f t="shared" si="20"/>
        <v>cilinder</v>
      </c>
      <c r="B41" s="72"/>
      <c r="C41" s="9" t="s">
        <v>127</v>
      </c>
      <c r="D41" s="4">
        <v>1</v>
      </c>
      <c r="E41" s="52">
        <v>0</v>
      </c>
      <c r="F41" s="52">
        <v>1</v>
      </c>
      <c r="G41" s="52">
        <v>0</v>
      </c>
      <c r="H41" s="52">
        <v>1</v>
      </c>
      <c r="I41" s="52">
        <v>1</v>
      </c>
      <c r="J41" s="52">
        <v>0</v>
      </c>
      <c r="K41" s="52">
        <v>1</v>
      </c>
      <c r="L41" s="52">
        <v>0</v>
      </c>
      <c r="M41" s="52">
        <v>1</v>
      </c>
      <c r="N41" s="52">
        <v>0</v>
      </c>
      <c r="O41" s="52">
        <v>1</v>
      </c>
      <c r="P41" s="52">
        <v>1</v>
      </c>
      <c r="Q41" s="52">
        <v>1</v>
      </c>
      <c r="R41" s="52">
        <v>0</v>
      </c>
      <c r="S41" s="52">
        <v>0</v>
      </c>
      <c r="T41" s="52">
        <v>1</v>
      </c>
      <c r="U41" s="52">
        <v>0</v>
      </c>
      <c r="V41" s="52">
        <v>1</v>
      </c>
      <c r="W41" s="52">
        <v>1</v>
      </c>
      <c r="X41" s="52">
        <v>1</v>
      </c>
      <c r="Y41" s="52">
        <v>1</v>
      </c>
      <c r="Z41" s="52">
        <v>1</v>
      </c>
      <c r="AA41" s="52">
        <v>0</v>
      </c>
      <c r="AB41" s="52">
        <v>1</v>
      </c>
      <c r="AC41" s="52">
        <v>1</v>
      </c>
      <c r="AD41" s="52">
        <v>1</v>
      </c>
      <c r="AE41" s="52">
        <v>1</v>
      </c>
      <c r="AF41" s="52">
        <v>1</v>
      </c>
      <c r="AG41" s="52">
        <v>1</v>
      </c>
      <c r="AH41" s="52">
        <v>1</v>
      </c>
      <c r="AI41" s="52">
        <v>0</v>
      </c>
      <c r="AJ41" s="52">
        <v>1</v>
      </c>
      <c r="AK41" s="52">
        <v>0</v>
      </c>
      <c r="AL41" s="52">
        <v>1</v>
      </c>
      <c r="AM41" s="52">
        <v>1</v>
      </c>
      <c r="AN41" s="52">
        <v>1</v>
      </c>
      <c r="AO41" s="52">
        <v>1</v>
      </c>
      <c r="AP41" s="52">
        <v>1</v>
      </c>
      <c r="AQ41" s="52">
        <v>1</v>
      </c>
      <c r="AR41" s="52">
        <v>1</v>
      </c>
      <c r="AS41" s="52">
        <v>0</v>
      </c>
      <c r="AT41" s="52">
        <v>1</v>
      </c>
      <c r="AU41" s="52">
        <v>1</v>
      </c>
      <c r="AV41" s="52">
        <v>1</v>
      </c>
      <c r="AW41" s="52">
        <v>0</v>
      </c>
      <c r="AX41" s="52">
        <v>1</v>
      </c>
      <c r="AY41" s="52">
        <v>0</v>
      </c>
      <c r="AZ41" s="52">
        <v>1</v>
      </c>
      <c r="BA41" s="52">
        <v>1</v>
      </c>
      <c r="BB41" s="52">
        <v>1</v>
      </c>
      <c r="BC41" s="52">
        <v>0</v>
      </c>
      <c r="BD41" s="52">
        <v>1</v>
      </c>
      <c r="BE41" s="52">
        <v>1</v>
      </c>
      <c r="BF41" s="52">
        <v>1</v>
      </c>
      <c r="BG41" s="52">
        <v>1</v>
      </c>
      <c r="BH41" s="52">
        <v>1</v>
      </c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</row>
    <row r="42" spans="1:104" ht="43.5" x14ac:dyDescent="0.35">
      <c r="A42" s="14" t="str">
        <f t="shared" si="20"/>
        <v>cilinder</v>
      </c>
      <c r="B42" s="5"/>
      <c r="C42" s="8" t="s">
        <v>128</v>
      </c>
      <c r="D42" s="4">
        <v>2</v>
      </c>
      <c r="E42" s="52">
        <v>0</v>
      </c>
      <c r="F42" s="52">
        <v>1</v>
      </c>
      <c r="G42" s="52">
        <v>0</v>
      </c>
      <c r="H42" s="52">
        <v>1</v>
      </c>
      <c r="I42" s="52">
        <v>1</v>
      </c>
      <c r="J42" s="52">
        <v>1</v>
      </c>
      <c r="K42" s="52">
        <v>1</v>
      </c>
      <c r="L42" s="52">
        <v>0</v>
      </c>
      <c r="M42" s="52">
        <v>1</v>
      </c>
      <c r="N42" s="52">
        <v>0</v>
      </c>
      <c r="O42" s="52">
        <v>1</v>
      </c>
      <c r="P42" s="52">
        <v>1</v>
      </c>
      <c r="Q42" s="52">
        <v>0</v>
      </c>
      <c r="R42" s="52">
        <v>0</v>
      </c>
      <c r="S42" s="52">
        <v>1</v>
      </c>
      <c r="T42" s="52">
        <v>0</v>
      </c>
      <c r="U42" s="52">
        <v>0</v>
      </c>
      <c r="V42" s="52">
        <v>1</v>
      </c>
      <c r="W42" s="52">
        <v>1</v>
      </c>
      <c r="X42" s="52">
        <v>1</v>
      </c>
      <c r="Y42" s="52">
        <v>1</v>
      </c>
      <c r="Z42" s="52">
        <v>1</v>
      </c>
      <c r="AA42" s="52">
        <v>1</v>
      </c>
      <c r="AB42" s="52">
        <v>1</v>
      </c>
      <c r="AC42" s="52">
        <v>1</v>
      </c>
      <c r="AD42" s="52">
        <v>1</v>
      </c>
      <c r="AE42" s="52">
        <v>1</v>
      </c>
      <c r="AF42" s="52">
        <v>1</v>
      </c>
      <c r="AG42" s="52">
        <v>0</v>
      </c>
      <c r="AH42" s="52">
        <v>1</v>
      </c>
      <c r="AI42" s="52">
        <v>0</v>
      </c>
      <c r="AJ42" s="52">
        <v>1</v>
      </c>
      <c r="AK42" s="52">
        <v>1</v>
      </c>
      <c r="AL42" s="52">
        <v>1</v>
      </c>
      <c r="AM42" s="52">
        <v>1</v>
      </c>
      <c r="AN42" s="52">
        <v>1</v>
      </c>
      <c r="AO42" s="52">
        <v>1</v>
      </c>
      <c r="AP42" s="52">
        <v>1</v>
      </c>
      <c r="AQ42" s="52">
        <v>0</v>
      </c>
      <c r="AR42" s="52">
        <v>1</v>
      </c>
      <c r="AS42" s="52">
        <v>0</v>
      </c>
      <c r="AT42" s="52">
        <v>1</v>
      </c>
      <c r="AU42" s="52">
        <v>0</v>
      </c>
      <c r="AV42" s="52">
        <v>1</v>
      </c>
      <c r="AW42" s="52">
        <v>1</v>
      </c>
      <c r="AX42" s="52">
        <v>1</v>
      </c>
      <c r="AY42" s="52">
        <v>1</v>
      </c>
      <c r="AZ42" s="52">
        <v>1</v>
      </c>
      <c r="BA42" s="52">
        <v>1</v>
      </c>
      <c r="BB42" s="52">
        <v>1</v>
      </c>
      <c r="BC42" s="52">
        <v>1</v>
      </c>
      <c r="BD42" s="52">
        <v>1</v>
      </c>
      <c r="BE42" s="52">
        <v>1</v>
      </c>
      <c r="BF42" s="52">
        <v>1</v>
      </c>
      <c r="BG42" s="52">
        <v>1</v>
      </c>
      <c r="BH42" s="52">
        <v>0</v>
      </c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</row>
    <row r="43" spans="1:104" ht="29" x14ac:dyDescent="0.35">
      <c r="A43" s="13" t="s">
        <v>32</v>
      </c>
      <c r="B43" s="7">
        <f>SUMIFS(pontok,reszfeladatok,A43)</f>
        <v>12</v>
      </c>
      <c r="C43" s="16" t="s">
        <v>129</v>
      </c>
      <c r="D43" s="4">
        <v>2</v>
      </c>
      <c r="E43" s="52">
        <v>0</v>
      </c>
      <c r="F43" s="52">
        <v>1</v>
      </c>
      <c r="G43" s="52">
        <v>1</v>
      </c>
      <c r="H43" s="52">
        <v>1</v>
      </c>
      <c r="I43" s="52">
        <v>1</v>
      </c>
      <c r="J43" s="52">
        <v>1</v>
      </c>
      <c r="K43" s="52">
        <v>0</v>
      </c>
      <c r="L43" s="52">
        <v>1</v>
      </c>
      <c r="M43" s="52">
        <v>1</v>
      </c>
      <c r="N43" s="52">
        <v>1</v>
      </c>
      <c r="O43" s="52">
        <v>1</v>
      </c>
      <c r="P43" s="52">
        <v>1</v>
      </c>
      <c r="Q43" s="52">
        <v>1</v>
      </c>
      <c r="R43" s="52">
        <v>1</v>
      </c>
      <c r="S43" s="52">
        <v>1</v>
      </c>
      <c r="T43" s="52">
        <v>1</v>
      </c>
      <c r="U43" s="52">
        <v>1</v>
      </c>
      <c r="V43" s="52">
        <v>0</v>
      </c>
      <c r="W43" s="52">
        <v>1</v>
      </c>
      <c r="X43" s="52">
        <v>1</v>
      </c>
      <c r="Y43" s="52">
        <v>0</v>
      </c>
      <c r="Z43" s="52">
        <v>1</v>
      </c>
      <c r="AA43" s="52">
        <v>1</v>
      </c>
      <c r="AB43" s="52">
        <v>1</v>
      </c>
      <c r="AC43" s="52">
        <v>1</v>
      </c>
      <c r="AD43" s="52">
        <v>1</v>
      </c>
      <c r="AE43" s="52">
        <v>1</v>
      </c>
      <c r="AF43" s="52">
        <v>1</v>
      </c>
      <c r="AG43" s="52">
        <v>1</v>
      </c>
      <c r="AH43" s="52">
        <v>1</v>
      </c>
      <c r="AI43" s="52">
        <v>1</v>
      </c>
      <c r="AJ43" s="52">
        <v>1</v>
      </c>
      <c r="AK43" s="52">
        <v>1</v>
      </c>
      <c r="AL43" s="52">
        <v>1</v>
      </c>
      <c r="AM43" s="52">
        <v>1</v>
      </c>
      <c r="AN43" s="52">
        <v>1</v>
      </c>
      <c r="AO43" s="52">
        <v>1</v>
      </c>
      <c r="AP43" s="52">
        <v>1</v>
      </c>
      <c r="AQ43" s="52">
        <v>1</v>
      </c>
      <c r="AR43" s="52">
        <v>1</v>
      </c>
      <c r="AS43" s="52">
        <v>1</v>
      </c>
      <c r="AT43" s="52">
        <v>1</v>
      </c>
      <c r="AU43" s="52">
        <v>1</v>
      </c>
      <c r="AV43" s="52">
        <v>1</v>
      </c>
      <c r="AW43" s="52">
        <v>1</v>
      </c>
      <c r="AX43" s="52">
        <v>0</v>
      </c>
      <c r="AY43" s="52">
        <v>0</v>
      </c>
      <c r="AZ43" s="52">
        <v>1</v>
      </c>
      <c r="BA43" s="52">
        <v>1</v>
      </c>
      <c r="BB43" s="52">
        <v>1</v>
      </c>
      <c r="BC43" s="52">
        <v>1</v>
      </c>
      <c r="BD43" s="52">
        <v>1</v>
      </c>
      <c r="BE43" s="52">
        <v>1</v>
      </c>
      <c r="BF43" s="52">
        <v>1</v>
      </c>
      <c r="BG43" s="52">
        <v>1</v>
      </c>
      <c r="BH43" s="52">
        <v>1</v>
      </c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</row>
    <row r="44" spans="1:104" ht="43.5" x14ac:dyDescent="0.35">
      <c r="A44" s="14" t="str">
        <f t="shared" si="20"/>
        <v>spirál</v>
      </c>
      <c r="B44" s="76" t="s">
        <v>221</v>
      </c>
      <c r="C44" s="12" t="s">
        <v>130</v>
      </c>
      <c r="D44" s="4">
        <v>1</v>
      </c>
      <c r="E44" s="52">
        <v>0</v>
      </c>
      <c r="F44" s="52">
        <v>0</v>
      </c>
      <c r="G44" s="52">
        <v>0</v>
      </c>
      <c r="H44" s="52">
        <v>1</v>
      </c>
      <c r="I44" s="52">
        <v>0</v>
      </c>
      <c r="J44" s="52">
        <v>1</v>
      </c>
      <c r="K44" s="52">
        <v>0</v>
      </c>
      <c r="L44" s="52">
        <v>0</v>
      </c>
      <c r="M44" s="52">
        <v>1</v>
      </c>
      <c r="N44" s="52">
        <v>1</v>
      </c>
      <c r="O44" s="52">
        <v>1</v>
      </c>
      <c r="P44" s="52">
        <v>1</v>
      </c>
      <c r="Q44" s="52">
        <v>0</v>
      </c>
      <c r="R44" s="52">
        <v>1</v>
      </c>
      <c r="S44" s="52">
        <v>0</v>
      </c>
      <c r="T44" s="52">
        <v>1</v>
      </c>
      <c r="U44" s="52">
        <v>0</v>
      </c>
      <c r="V44" s="52">
        <v>0</v>
      </c>
      <c r="W44" s="52">
        <v>1</v>
      </c>
      <c r="X44" s="52">
        <v>1</v>
      </c>
      <c r="Y44" s="52">
        <v>0</v>
      </c>
      <c r="Z44" s="52">
        <v>1</v>
      </c>
      <c r="AA44" s="52">
        <v>1</v>
      </c>
      <c r="AB44" s="52">
        <v>1</v>
      </c>
      <c r="AC44" s="52">
        <v>1</v>
      </c>
      <c r="AD44" s="52">
        <v>1</v>
      </c>
      <c r="AE44" s="52">
        <v>1</v>
      </c>
      <c r="AF44" s="52">
        <v>1</v>
      </c>
      <c r="AG44" s="52">
        <v>0</v>
      </c>
      <c r="AH44" s="52">
        <v>0</v>
      </c>
      <c r="AI44" s="52">
        <v>0</v>
      </c>
      <c r="AJ44" s="52">
        <v>0</v>
      </c>
      <c r="AK44" s="52">
        <v>0</v>
      </c>
      <c r="AL44" s="52">
        <v>0</v>
      </c>
      <c r="AM44" s="52">
        <v>0</v>
      </c>
      <c r="AN44" s="52">
        <v>1</v>
      </c>
      <c r="AO44" s="52">
        <v>0</v>
      </c>
      <c r="AP44" s="52">
        <v>1</v>
      </c>
      <c r="AQ44" s="52">
        <v>0</v>
      </c>
      <c r="AR44" s="52">
        <v>0</v>
      </c>
      <c r="AS44" s="52">
        <v>1</v>
      </c>
      <c r="AT44" s="52">
        <v>1</v>
      </c>
      <c r="AU44" s="52">
        <v>0</v>
      </c>
      <c r="AV44" s="52">
        <v>0</v>
      </c>
      <c r="AW44" s="52">
        <v>0</v>
      </c>
      <c r="AX44" s="52">
        <v>0</v>
      </c>
      <c r="AY44" s="52">
        <v>1</v>
      </c>
      <c r="AZ44" s="52">
        <v>1</v>
      </c>
      <c r="BA44" s="52">
        <v>1</v>
      </c>
      <c r="BB44" s="52">
        <v>0</v>
      </c>
      <c r="BC44" s="52">
        <v>1</v>
      </c>
      <c r="BD44" s="52">
        <v>0</v>
      </c>
      <c r="BE44" s="52">
        <v>0</v>
      </c>
      <c r="BF44" s="52">
        <v>0</v>
      </c>
      <c r="BG44" s="52">
        <v>0</v>
      </c>
      <c r="BH44" s="52">
        <v>0</v>
      </c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</row>
    <row r="45" spans="1:104" ht="29" x14ac:dyDescent="0.35">
      <c r="A45" s="14" t="str">
        <f t="shared" si="20"/>
        <v>spirál</v>
      </c>
      <c r="B45" s="77"/>
      <c r="C45" s="12" t="s">
        <v>131</v>
      </c>
      <c r="D45" s="4">
        <v>2</v>
      </c>
      <c r="E45" s="52">
        <v>0</v>
      </c>
      <c r="F45" s="52">
        <v>0</v>
      </c>
      <c r="G45" s="52">
        <v>0</v>
      </c>
      <c r="H45" s="52">
        <v>1</v>
      </c>
      <c r="I45" s="52">
        <v>0</v>
      </c>
      <c r="J45" s="52">
        <v>1</v>
      </c>
      <c r="K45" s="52">
        <v>0</v>
      </c>
      <c r="L45" s="52">
        <v>0</v>
      </c>
      <c r="M45" s="52">
        <v>1</v>
      </c>
      <c r="N45" s="52">
        <v>0</v>
      </c>
      <c r="O45" s="52">
        <v>1</v>
      </c>
      <c r="P45" s="52">
        <v>1</v>
      </c>
      <c r="Q45" s="52">
        <v>0</v>
      </c>
      <c r="R45" s="52">
        <v>1</v>
      </c>
      <c r="S45" s="52">
        <v>0</v>
      </c>
      <c r="T45" s="52">
        <v>1</v>
      </c>
      <c r="U45" s="52">
        <v>0</v>
      </c>
      <c r="V45" s="52">
        <v>0</v>
      </c>
      <c r="W45" s="52">
        <v>1</v>
      </c>
      <c r="X45" s="52">
        <v>1</v>
      </c>
      <c r="Y45" s="52">
        <v>0</v>
      </c>
      <c r="Z45" s="52">
        <v>1</v>
      </c>
      <c r="AA45" s="52">
        <v>1</v>
      </c>
      <c r="AB45" s="52">
        <v>0</v>
      </c>
      <c r="AC45" s="52">
        <v>1</v>
      </c>
      <c r="AD45" s="52">
        <v>1</v>
      </c>
      <c r="AE45" s="52">
        <v>1</v>
      </c>
      <c r="AF45" s="52">
        <v>1</v>
      </c>
      <c r="AG45" s="52">
        <v>0</v>
      </c>
      <c r="AH45" s="52">
        <v>0</v>
      </c>
      <c r="AI45" s="52">
        <v>0</v>
      </c>
      <c r="AJ45" s="52">
        <v>0</v>
      </c>
      <c r="AK45" s="52">
        <v>0</v>
      </c>
      <c r="AL45" s="52">
        <v>0</v>
      </c>
      <c r="AM45" s="52">
        <v>0</v>
      </c>
      <c r="AN45" s="52">
        <v>1</v>
      </c>
      <c r="AO45" s="52">
        <v>0</v>
      </c>
      <c r="AP45" s="52">
        <v>1</v>
      </c>
      <c r="AQ45" s="52">
        <v>0</v>
      </c>
      <c r="AR45" s="52">
        <v>0</v>
      </c>
      <c r="AS45" s="52">
        <v>1</v>
      </c>
      <c r="AT45" s="52">
        <v>1</v>
      </c>
      <c r="AU45" s="52">
        <v>0</v>
      </c>
      <c r="AV45" s="52">
        <v>0</v>
      </c>
      <c r="AW45" s="52">
        <v>0</v>
      </c>
      <c r="AX45" s="52">
        <v>0</v>
      </c>
      <c r="AY45" s="52">
        <v>0</v>
      </c>
      <c r="AZ45" s="52">
        <v>0</v>
      </c>
      <c r="BA45" s="52">
        <v>1</v>
      </c>
      <c r="BB45" s="52">
        <v>0</v>
      </c>
      <c r="BC45" s="52">
        <v>1</v>
      </c>
      <c r="BD45" s="52">
        <v>0</v>
      </c>
      <c r="BE45" s="52">
        <v>0</v>
      </c>
      <c r="BF45" s="52">
        <v>0</v>
      </c>
      <c r="BG45" s="52">
        <v>0</v>
      </c>
      <c r="BH45" s="52">
        <v>0</v>
      </c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</row>
    <row r="46" spans="1:104" ht="29" x14ac:dyDescent="0.35">
      <c r="A46" s="14" t="str">
        <f t="shared" si="20"/>
        <v>spirál</v>
      </c>
      <c r="B46" s="77"/>
      <c r="C46" s="12" t="s">
        <v>132</v>
      </c>
      <c r="D46" s="4">
        <v>2</v>
      </c>
      <c r="E46" s="52">
        <v>0</v>
      </c>
      <c r="F46" s="52">
        <v>1</v>
      </c>
      <c r="G46" s="52">
        <v>0</v>
      </c>
      <c r="H46" s="52">
        <v>1</v>
      </c>
      <c r="I46" s="52">
        <v>0</v>
      </c>
      <c r="J46" s="52">
        <v>1</v>
      </c>
      <c r="K46" s="52">
        <v>0</v>
      </c>
      <c r="L46" s="52">
        <v>1</v>
      </c>
      <c r="M46" s="52">
        <v>1</v>
      </c>
      <c r="N46" s="52">
        <v>0</v>
      </c>
      <c r="O46" s="52">
        <v>1</v>
      </c>
      <c r="P46" s="52">
        <v>1</v>
      </c>
      <c r="Q46" s="52">
        <v>0</v>
      </c>
      <c r="R46" s="52">
        <v>1</v>
      </c>
      <c r="S46" s="52">
        <v>0</v>
      </c>
      <c r="T46" s="52">
        <v>1</v>
      </c>
      <c r="U46" s="52">
        <v>1</v>
      </c>
      <c r="V46" s="52">
        <v>0</v>
      </c>
      <c r="W46" s="52">
        <v>1</v>
      </c>
      <c r="X46" s="52">
        <v>1</v>
      </c>
      <c r="Y46" s="52">
        <v>0</v>
      </c>
      <c r="Z46" s="52">
        <v>1</v>
      </c>
      <c r="AA46" s="52">
        <v>1</v>
      </c>
      <c r="AB46" s="52">
        <v>0</v>
      </c>
      <c r="AC46" s="52">
        <v>1</v>
      </c>
      <c r="AD46" s="52">
        <v>1</v>
      </c>
      <c r="AE46" s="52">
        <v>1</v>
      </c>
      <c r="AF46" s="52">
        <v>1</v>
      </c>
      <c r="AG46" s="52">
        <v>1</v>
      </c>
      <c r="AH46" s="52">
        <v>0</v>
      </c>
      <c r="AI46" s="52">
        <v>1</v>
      </c>
      <c r="AJ46" s="52">
        <v>0</v>
      </c>
      <c r="AK46" s="52">
        <v>0</v>
      </c>
      <c r="AL46" s="52">
        <v>0</v>
      </c>
      <c r="AM46" s="52">
        <v>0</v>
      </c>
      <c r="AN46" s="52">
        <v>1</v>
      </c>
      <c r="AO46" s="52">
        <v>0</v>
      </c>
      <c r="AP46" s="52">
        <v>1</v>
      </c>
      <c r="AQ46" s="52">
        <v>1</v>
      </c>
      <c r="AR46" s="52">
        <v>0</v>
      </c>
      <c r="AS46" s="52">
        <v>1</v>
      </c>
      <c r="AT46" s="52">
        <v>1</v>
      </c>
      <c r="AU46" s="52">
        <v>0</v>
      </c>
      <c r="AV46" s="52">
        <v>0</v>
      </c>
      <c r="AW46" s="52">
        <v>1</v>
      </c>
      <c r="AX46" s="52">
        <v>0</v>
      </c>
      <c r="AY46" s="52">
        <v>0</v>
      </c>
      <c r="AZ46" s="52">
        <v>0</v>
      </c>
      <c r="BA46" s="52">
        <v>1</v>
      </c>
      <c r="BB46" s="52">
        <v>0</v>
      </c>
      <c r="BC46" s="52">
        <v>1</v>
      </c>
      <c r="BD46" s="52">
        <v>1</v>
      </c>
      <c r="BE46" s="52">
        <v>0</v>
      </c>
      <c r="BF46" s="52">
        <v>0</v>
      </c>
      <c r="BG46" s="52">
        <v>1</v>
      </c>
      <c r="BH46" s="52">
        <v>0</v>
      </c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</row>
    <row r="47" spans="1:104" ht="29" x14ac:dyDescent="0.35">
      <c r="A47" s="14" t="str">
        <f t="shared" si="20"/>
        <v>spirál</v>
      </c>
      <c r="B47" s="77"/>
      <c r="C47" s="12" t="s">
        <v>133</v>
      </c>
      <c r="D47" s="4">
        <v>2</v>
      </c>
      <c r="E47" s="52">
        <v>0</v>
      </c>
      <c r="F47" s="52">
        <v>0</v>
      </c>
      <c r="G47" s="52">
        <v>0</v>
      </c>
      <c r="H47" s="52">
        <v>1</v>
      </c>
      <c r="I47" s="52">
        <v>0</v>
      </c>
      <c r="J47" s="52">
        <v>1</v>
      </c>
      <c r="K47" s="52">
        <v>0</v>
      </c>
      <c r="L47" s="52">
        <v>0</v>
      </c>
      <c r="M47" s="52">
        <v>1</v>
      </c>
      <c r="N47" s="52">
        <v>0</v>
      </c>
      <c r="O47" s="52">
        <v>1</v>
      </c>
      <c r="P47" s="52">
        <v>1</v>
      </c>
      <c r="Q47" s="52">
        <v>1</v>
      </c>
      <c r="R47" s="52">
        <v>0</v>
      </c>
      <c r="S47" s="52">
        <v>0</v>
      </c>
      <c r="T47" s="52">
        <v>1</v>
      </c>
      <c r="U47" s="52">
        <v>1</v>
      </c>
      <c r="V47" s="52">
        <v>0</v>
      </c>
      <c r="W47" s="52">
        <v>1</v>
      </c>
      <c r="X47" s="52">
        <v>1</v>
      </c>
      <c r="Y47" s="52">
        <v>0</v>
      </c>
      <c r="Z47" s="52">
        <v>1</v>
      </c>
      <c r="AA47" s="52">
        <v>1</v>
      </c>
      <c r="AB47" s="52">
        <v>0</v>
      </c>
      <c r="AC47" s="52">
        <v>1</v>
      </c>
      <c r="AD47" s="52">
        <v>1</v>
      </c>
      <c r="AE47" s="52">
        <v>1</v>
      </c>
      <c r="AF47" s="52">
        <v>1</v>
      </c>
      <c r="AG47" s="52">
        <v>0</v>
      </c>
      <c r="AH47" s="52">
        <v>0</v>
      </c>
      <c r="AI47" s="52">
        <v>0</v>
      </c>
      <c r="AJ47" s="52">
        <v>0</v>
      </c>
      <c r="AK47" s="52">
        <v>1</v>
      </c>
      <c r="AL47" s="52">
        <v>0</v>
      </c>
      <c r="AM47" s="52">
        <v>0</v>
      </c>
      <c r="AN47" s="52">
        <v>1</v>
      </c>
      <c r="AO47" s="52">
        <v>0</v>
      </c>
      <c r="AP47" s="52">
        <v>1</v>
      </c>
      <c r="AQ47" s="52">
        <v>0</v>
      </c>
      <c r="AR47" s="52">
        <v>0</v>
      </c>
      <c r="AS47" s="52">
        <v>1</v>
      </c>
      <c r="AT47" s="52">
        <v>1</v>
      </c>
      <c r="AU47" s="52">
        <v>0</v>
      </c>
      <c r="AV47" s="52">
        <v>0</v>
      </c>
      <c r="AW47" s="52">
        <v>0</v>
      </c>
      <c r="AX47" s="52">
        <v>0</v>
      </c>
      <c r="AY47" s="52">
        <v>1</v>
      </c>
      <c r="AZ47" s="52">
        <v>0</v>
      </c>
      <c r="BA47" s="52">
        <v>1</v>
      </c>
      <c r="BB47" s="52">
        <v>0</v>
      </c>
      <c r="BC47" s="52">
        <v>1</v>
      </c>
      <c r="BD47" s="52">
        <v>0</v>
      </c>
      <c r="BE47" s="52">
        <v>0</v>
      </c>
      <c r="BF47" s="52">
        <v>0</v>
      </c>
      <c r="BG47" s="52">
        <v>1</v>
      </c>
      <c r="BH47" s="52">
        <v>0</v>
      </c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</row>
    <row r="48" spans="1:104" ht="29" x14ac:dyDescent="0.35">
      <c r="A48" s="14" t="str">
        <f t="shared" si="20"/>
        <v>spirál</v>
      </c>
      <c r="B48" s="78"/>
      <c r="C48" s="12" t="s">
        <v>134</v>
      </c>
      <c r="D48" s="4">
        <v>3</v>
      </c>
      <c r="E48" s="52">
        <v>0</v>
      </c>
      <c r="F48" s="52">
        <v>0</v>
      </c>
      <c r="G48" s="52">
        <v>0</v>
      </c>
      <c r="H48" s="52">
        <v>1</v>
      </c>
      <c r="I48" s="52">
        <v>0</v>
      </c>
      <c r="J48" s="52">
        <v>1</v>
      </c>
      <c r="K48" s="52">
        <v>0</v>
      </c>
      <c r="L48" s="52">
        <v>0</v>
      </c>
      <c r="M48" s="52">
        <v>1</v>
      </c>
      <c r="N48" s="52">
        <v>1</v>
      </c>
      <c r="O48" s="52">
        <v>1</v>
      </c>
      <c r="P48" s="52">
        <v>1</v>
      </c>
      <c r="Q48" s="52">
        <v>0</v>
      </c>
      <c r="R48" s="52">
        <v>0</v>
      </c>
      <c r="S48" s="52">
        <v>0</v>
      </c>
      <c r="T48" s="52">
        <v>1</v>
      </c>
      <c r="U48" s="52">
        <v>0</v>
      </c>
      <c r="V48" s="52">
        <v>0</v>
      </c>
      <c r="W48" s="52">
        <v>1</v>
      </c>
      <c r="X48" s="52">
        <v>1</v>
      </c>
      <c r="Y48" s="52">
        <v>0</v>
      </c>
      <c r="Z48" s="52">
        <v>1</v>
      </c>
      <c r="AA48" s="52">
        <v>1</v>
      </c>
      <c r="AB48" s="52">
        <v>0</v>
      </c>
      <c r="AC48" s="52">
        <v>1</v>
      </c>
      <c r="AD48" s="52">
        <v>1</v>
      </c>
      <c r="AE48" s="52">
        <v>1</v>
      </c>
      <c r="AF48" s="52">
        <v>1</v>
      </c>
      <c r="AG48" s="52">
        <v>0</v>
      </c>
      <c r="AH48" s="52">
        <v>0</v>
      </c>
      <c r="AI48" s="52">
        <v>0</v>
      </c>
      <c r="AJ48" s="52">
        <v>0</v>
      </c>
      <c r="AK48" s="52">
        <v>1</v>
      </c>
      <c r="AL48" s="52">
        <v>0</v>
      </c>
      <c r="AM48" s="52">
        <v>1</v>
      </c>
      <c r="AN48" s="52">
        <v>1</v>
      </c>
      <c r="AO48" s="52">
        <v>0</v>
      </c>
      <c r="AP48" s="52">
        <v>1</v>
      </c>
      <c r="AQ48" s="52">
        <v>0</v>
      </c>
      <c r="AR48" s="52">
        <v>0</v>
      </c>
      <c r="AS48" s="52">
        <v>1</v>
      </c>
      <c r="AT48" s="52">
        <v>1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1</v>
      </c>
      <c r="BB48" s="52">
        <v>1</v>
      </c>
      <c r="BC48" s="52">
        <v>1</v>
      </c>
      <c r="BD48" s="52">
        <v>0</v>
      </c>
      <c r="BE48" s="52">
        <v>0</v>
      </c>
      <c r="BF48" s="52">
        <v>0</v>
      </c>
      <c r="BG48" s="52">
        <v>0</v>
      </c>
      <c r="BH48" s="52">
        <v>0</v>
      </c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</row>
    <row r="49" spans="1:104" ht="29" x14ac:dyDescent="0.35">
      <c r="A49" s="13" t="s">
        <v>33</v>
      </c>
      <c r="B49" s="7">
        <f>SUMIFS(pontok,reszfeladatok,A49)</f>
        <v>14</v>
      </c>
      <c r="C49" s="16" t="s">
        <v>135</v>
      </c>
      <c r="D49" s="4">
        <v>2</v>
      </c>
      <c r="E49" s="52">
        <v>0</v>
      </c>
      <c r="F49" s="52">
        <v>1</v>
      </c>
      <c r="G49" s="52">
        <v>1</v>
      </c>
      <c r="H49" s="52">
        <v>1</v>
      </c>
      <c r="I49" s="52">
        <v>0</v>
      </c>
      <c r="J49" s="52">
        <v>1</v>
      </c>
      <c r="K49" s="52">
        <v>0</v>
      </c>
      <c r="L49" s="52">
        <v>1</v>
      </c>
      <c r="M49" s="52">
        <v>1</v>
      </c>
      <c r="N49" s="52">
        <v>0</v>
      </c>
      <c r="O49" s="52">
        <v>1</v>
      </c>
      <c r="P49" s="52">
        <v>1</v>
      </c>
      <c r="Q49" s="52">
        <v>1</v>
      </c>
      <c r="R49" s="52">
        <v>1</v>
      </c>
      <c r="S49" s="52">
        <v>1</v>
      </c>
      <c r="T49" s="52">
        <v>1</v>
      </c>
      <c r="U49" s="52">
        <v>1</v>
      </c>
      <c r="V49" s="52">
        <v>0</v>
      </c>
      <c r="W49" s="52">
        <v>1</v>
      </c>
      <c r="X49" s="52">
        <v>1</v>
      </c>
      <c r="Y49" s="52">
        <v>0</v>
      </c>
      <c r="Z49" s="52">
        <v>1</v>
      </c>
      <c r="AA49" s="52">
        <v>1</v>
      </c>
      <c r="AB49" s="52">
        <v>1</v>
      </c>
      <c r="AC49" s="52">
        <v>1</v>
      </c>
      <c r="AD49" s="52">
        <v>1</v>
      </c>
      <c r="AE49" s="52">
        <v>1</v>
      </c>
      <c r="AF49" s="52">
        <v>1</v>
      </c>
      <c r="AG49" s="52">
        <v>1</v>
      </c>
      <c r="AH49" s="52">
        <v>1</v>
      </c>
      <c r="AI49" s="52">
        <v>1</v>
      </c>
      <c r="AJ49" s="52">
        <v>1</v>
      </c>
      <c r="AK49" s="52">
        <v>1</v>
      </c>
      <c r="AL49" s="52">
        <v>0</v>
      </c>
      <c r="AM49" s="52">
        <v>1</v>
      </c>
      <c r="AN49" s="52">
        <v>1</v>
      </c>
      <c r="AO49" s="52">
        <v>0</v>
      </c>
      <c r="AP49" s="52">
        <v>1</v>
      </c>
      <c r="AQ49" s="52">
        <v>1</v>
      </c>
      <c r="AR49" s="52">
        <v>1</v>
      </c>
      <c r="AS49" s="52">
        <v>1</v>
      </c>
      <c r="AT49" s="52">
        <v>1</v>
      </c>
      <c r="AU49" s="52">
        <v>0</v>
      </c>
      <c r="AV49" s="52">
        <v>1</v>
      </c>
      <c r="AW49" s="52">
        <v>1</v>
      </c>
      <c r="AX49" s="52">
        <v>0</v>
      </c>
      <c r="AY49" s="52">
        <v>0</v>
      </c>
      <c r="AZ49" s="52">
        <v>0</v>
      </c>
      <c r="BA49" s="52">
        <v>1</v>
      </c>
      <c r="BB49" s="52">
        <v>1</v>
      </c>
      <c r="BC49" s="52">
        <v>1</v>
      </c>
      <c r="BD49" s="52">
        <v>1</v>
      </c>
      <c r="BE49" s="52">
        <v>1</v>
      </c>
      <c r="BF49" s="52">
        <v>1</v>
      </c>
      <c r="BG49" s="52">
        <v>1</v>
      </c>
      <c r="BH49" s="52">
        <v>0</v>
      </c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</row>
    <row r="50" spans="1:104" ht="29" x14ac:dyDescent="0.35">
      <c r="A50" s="14" t="str">
        <f t="shared" si="20"/>
        <v>mozaik</v>
      </c>
      <c r="B50" s="5"/>
      <c r="C50" s="10" t="s">
        <v>136</v>
      </c>
      <c r="D50" s="4">
        <v>1</v>
      </c>
      <c r="E50" s="52">
        <v>0</v>
      </c>
      <c r="F50" s="52">
        <v>1</v>
      </c>
      <c r="G50" s="52">
        <v>0</v>
      </c>
      <c r="H50" s="52">
        <v>1</v>
      </c>
      <c r="I50" s="52">
        <v>0</v>
      </c>
      <c r="J50" s="52">
        <v>1</v>
      </c>
      <c r="K50" s="52">
        <v>0</v>
      </c>
      <c r="L50" s="52">
        <v>1</v>
      </c>
      <c r="M50" s="52">
        <v>1</v>
      </c>
      <c r="N50" s="52">
        <v>1</v>
      </c>
      <c r="O50" s="52">
        <v>1</v>
      </c>
      <c r="P50" s="52">
        <v>1</v>
      </c>
      <c r="Q50" s="52">
        <v>1</v>
      </c>
      <c r="R50" s="52">
        <v>1</v>
      </c>
      <c r="S50" s="52">
        <v>1</v>
      </c>
      <c r="T50" s="52">
        <v>1</v>
      </c>
      <c r="U50" s="52">
        <v>1</v>
      </c>
      <c r="V50" s="52">
        <v>0</v>
      </c>
      <c r="W50" s="52">
        <v>1</v>
      </c>
      <c r="X50" s="52">
        <v>1</v>
      </c>
      <c r="Y50" s="52">
        <v>0</v>
      </c>
      <c r="Z50" s="52">
        <v>1</v>
      </c>
      <c r="AA50" s="52">
        <v>1</v>
      </c>
      <c r="AB50" s="52">
        <v>1</v>
      </c>
      <c r="AC50" s="52">
        <v>1</v>
      </c>
      <c r="AD50" s="52">
        <v>1</v>
      </c>
      <c r="AE50" s="52">
        <v>1</v>
      </c>
      <c r="AF50" s="52">
        <v>1</v>
      </c>
      <c r="AG50" s="52">
        <v>1</v>
      </c>
      <c r="AH50" s="52">
        <v>1</v>
      </c>
      <c r="AI50" s="52">
        <v>1</v>
      </c>
      <c r="AJ50" s="52">
        <v>1</v>
      </c>
      <c r="AK50" s="52">
        <v>1</v>
      </c>
      <c r="AL50" s="52">
        <v>0</v>
      </c>
      <c r="AM50" s="52">
        <v>1</v>
      </c>
      <c r="AN50" s="52">
        <v>1</v>
      </c>
      <c r="AO50" s="52">
        <v>0</v>
      </c>
      <c r="AP50" s="52">
        <v>1</v>
      </c>
      <c r="AQ50" s="52">
        <v>1</v>
      </c>
      <c r="AR50" s="52">
        <v>1</v>
      </c>
      <c r="AS50" s="52">
        <v>0</v>
      </c>
      <c r="AT50" s="52">
        <v>1</v>
      </c>
      <c r="AU50" s="52">
        <v>0</v>
      </c>
      <c r="AV50" s="52">
        <v>1</v>
      </c>
      <c r="AW50" s="52">
        <v>1</v>
      </c>
      <c r="AX50" s="52">
        <v>0</v>
      </c>
      <c r="AY50" s="52">
        <v>1</v>
      </c>
      <c r="AZ50" s="52">
        <v>0</v>
      </c>
      <c r="BA50" s="52">
        <v>1</v>
      </c>
      <c r="BB50" s="52">
        <v>1</v>
      </c>
      <c r="BC50" s="52">
        <v>1</v>
      </c>
      <c r="BD50" s="52">
        <v>1</v>
      </c>
      <c r="BE50" s="52">
        <v>1</v>
      </c>
      <c r="BF50" s="52">
        <v>1</v>
      </c>
      <c r="BG50" s="52">
        <v>1</v>
      </c>
      <c r="BH50" s="52">
        <v>0</v>
      </c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</row>
    <row r="51" spans="1:104" ht="29" x14ac:dyDescent="0.35">
      <c r="A51" s="14" t="str">
        <f t="shared" si="20"/>
        <v>mozaik</v>
      </c>
      <c r="B51" s="5"/>
      <c r="C51" s="10" t="s">
        <v>137</v>
      </c>
      <c r="D51" s="4">
        <v>1</v>
      </c>
      <c r="E51" s="52">
        <v>0</v>
      </c>
      <c r="F51" s="52">
        <v>1</v>
      </c>
      <c r="G51" s="52">
        <v>0</v>
      </c>
      <c r="H51" s="52">
        <v>1</v>
      </c>
      <c r="I51" s="52">
        <v>0</v>
      </c>
      <c r="J51" s="52">
        <v>1</v>
      </c>
      <c r="K51" s="52">
        <v>0</v>
      </c>
      <c r="L51" s="52">
        <v>1</v>
      </c>
      <c r="M51" s="52">
        <v>1</v>
      </c>
      <c r="N51" s="52">
        <v>1</v>
      </c>
      <c r="O51" s="52">
        <v>1</v>
      </c>
      <c r="P51" s="52">
        <v>1</v>
      </c>
      <c r="Q51" s="52">
        <v>0</v>
      </c>
      <c r="R51" s="52">
        <v>1</v>
      </c>
      <c r="S51" s="52">
        <v>1</v>
      </c>
      <c r="T51" s="52">
        <v>1</v>
      </c>
      <c r="U51" s="52">
        <v>0</v>
      </c>
      <c r="V51" s="52">
        <v>0</v>
      </c>
      <c r="W51" s="52">
        <v>1</v>
      </c>
      <c r="X51" s="52">
        <v>1</v>
      </c>
      <c r="Y51" s="52">
        <v>0</v>
      </c>
      <c r="Z51" s="52">
        <v>1</v>
      </c>
      <c r="AA51" s="52">
        <v>1</v>
      </c>
      <c r="AB51" s="52">
        <v>1</v>
      </c>
      <c r="AC51" s="52">
        <v>1</v>
      </c>
      <c r="AD51" s="52">
        <v>1</v>
      </c>
      <c r="AE51" s="52">
        <v>1</v>
      </c>
      <c r="AF51" s="52">
        <v>1</v>
      </c>
      <c r="AG51" s="52">
        <v>1</v>
      </c>
      <c r="AH51" s="52">
        <v>1</v>
      </c>
      <c r="AI51" s="52">
        <v>1</v>
      </c>
      <c r="AJ51" s="52">
        <v>1</v>
      </c>
      <c r="AK51" s="52">
        <v>1</v>
      </c>
      <c r="AL51" s="52">
        <v>0</v>
      </c>
      <c r="AM51" s="52">
        <v>1</v>
      </c>
      <c r="AN51" s="52">
        <v>1</v>
      </c>
      <c r="AO51" s="52">
        <v>0</v>
      </c>
      <c r="AP51" s="52">
        <v>1</v>
      </c>
      <c r="AQ51" s="52">
        <v>0</v>
      </c>
      <c r="AR51" s="52">
        <v>1</v>
      </c>
      <c r="AS51" s="52">
        <v>1</v>
      </c>
      <c r="AT51" s="52">
        <v>1</v>
      </c>
      <c r="AU51" s="52">
        <v>0</v>
      </c>
      <c r="AV51" s="52">
        <v>1</v>
      </c>
      <c r="AW51" s="52">
        <v>1</v>
      </c>
      <c r="AX51" s="52">
        <v>0</v>
      </c>
      <c r="AY51" s="52">
        <v>1</v>
      </c>
      <c r="AZ51" s="52">
        <v>0</v>
      </c>
      <c r="BA51" s="52">
        <v>1</v>
      </c>
      <c r="BB51" s="52">
        <v>1</v>
      </c>
      <c r="BC51" s="52">
        <v>1</v>
      </c>
      <c r="BD51" s="52">
        <v>0</v>
      </c>
      <c r="BE51" s="52">
        <v>1</v>
      </c>
      <c r="BF51" s="52">
        <v>1</v>
      </c>
      <c r="BG51" s="52">
        <v>1</v>
      </c>
      <c r="BH51" s="52">
        <v>0</v>
      </c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</row>
    <row r="52" spans="1:104" ht="43.5" x14ac:dyDescent="0.35">
      <c r="A52" s="14" t="str">
        <f t="shared" si="20"/>
        <v>mozaik</v>
      </c>
      <c r="B52" s="55" t="s">
        <v>224</v>
      </c>
      <c r="C52" s="20" t="s">
        <v>138</v>
      </c>
      <c r="D52" s="4">
        <v>1</v>
      </c>
      <c r="E52" s="52">
        <v>0</v>
      </c>
      <c r="F52" s="52">
        <v>1</v>
      </c>
      <c r="G52" s="52">
        <v>1</v>
      </c>
      <c r="H52" s="52">
        <v>1</v>
      </c>
      <c r="I52" s="52">
        <v>0</v>
      </c>
      <c r="J52" s="52">
        <v>0</v>
      </c>
      <c r="K52" s="52">
        <v>0</v>
      </c>
      <c r="L52" s="52">
        <v>1</v>
      </c>
      <c r="M52" s="52">
        <v>1</v>
      </c>
      <c r="N52" s="52">
        <v>1</v>
      </c>
      <c r="O52" s="52">
        <v>1</v>
      </c>
      <c r="P52" s="52">
        <v>1</v>
      </c>
      <c r="Q52" s="52">
        <v>0</v>
      </c>
      <c r="R52" s="52">
        <v>1</v>
      </c>
      <c r="S52" s="52">
        <v>1</v>
      </c>
      <c r="T52" s="52">
        <v>1</v>
      </c>
      <c r="U52" s="52">
        <v>1</v>
      </c>
      <c r="V52" s="52">
        <v>0</v>
      </c>
      <c r="W52" s="52">
        <v>1</v>
      </c>
      <c r="X52" s="52">
        <v>1</v>
      </c>
      <c r="Y52" s="52">
        <v>0</v>
      </c>
      <c r="Z52" s="52">
        <v>1</v>
      </c>
      <c r="AA52" s="52">
        <v>1</v>
      </c>
      <c r="AB52" s="52">
        <v>1</v>
      </c>
      <c r="AC52" s="52">
        <v>1</v>
      </c>
      <c r="AD52" s="52">
        <v>1</v>
      </c>
      <c r="AE52" s="52">
        <v>1</v>
      </c>
      <c r="AF52" s="52">
        <v>1</v>
      </c>
      <c r="AG52" s="52">
        <v>1</v>
      </c>
      <c r="AH52" s="52">
        <v>1</v>
      </c>
      <c r="AI52" s="52">
        <v>1</v>
      </c>
      <c r="AJ52" s="52">
        <v>1</v>
      </c>
      <c r="AK52" s="52">
        <v>1</v>
      </c>
      <c r="AL52" s="52">
        <v>0</v>
      </c>
      <c r="AM52" s="52">
        <v>1</v>
      </c>
      <c r="AN52" s="52">
        <v>1</v>
      </c>
      <c r="AO52" s="52">
        <v>0</v>
      </c>
      <c r="AP52" s="52">
        <v>1</v>
      </c>
      <c r="AQ52" s="52">
        <v>1</v>
      </c>
      <c r="AR52" s="52">
        <v>1</v>
      </c>
      <c r="AS52" s="52">
        <v>1</v>
      </c>
      <c r="AT52" s="52">
        <v>0</v>
      </c>
      <c r="AU52" s="52">
        <v>0</v>
      </c>
      <c r="AV52" s="52">
        <v>1</v>
      </c>
      <c r="AW52" s="52">
        <v>1</v>
      </c>
      <c r="AX52" s="52">
        <v>0</v>
      </c>
      <c r="AY52" s="52">
        <v>1</v>
      </c>
      <c r="AZ52" s="52">
        <v>0</v>
      </c>
      <c r="BA52" s="52">
        <v>1</v>
      </c>
      <c r="BB52" s="52">
        <v>1</v>
      </c>
      <c r="BC52" s="52">
        <v>0</v>
      </c>
      <c r="BD52" s="52">
        <v>1</v>
      </c>
      <c r="BE52" s="52">
        <v>1</v>
      </c>
      <c r="BF52" s="52">
        <v>1</v>
      </c>
      <c r="BG52" s="52">
        <v>1</v>
      </c>
      <c r="BH52" s="52">
        <v>0</v>
      </c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</row>
    <row r="53" spans="1:104" ht="29" x14ac:dyDescent="0.35">
      <c r="A53" s="14" t="str">
        <f t="shared" si="20"/>
        <v>mozaik</v>
      </c>
      <c r="B53" s="71" t="s">
        <v>139</v>
      </c>
      <c r="C53" s="20" t="s">
        <v>140</v>
      </c>
      <c r="D53" s="4">
        <v>1</v>
      </c>
      <c r="E53" s="52">
        <v>1</v>
      </c>
      <c r="F53" s="52">
        <v>1</v>
      </c>
      <c r="G53" s="52">
        <v>1</v>
      </c>
      <c r="H53" s="52">
        <v>1</v>
      </c>
      <c r="I53" s="52">
        <v>0</v>
      </c>
      <c r="J53" s="52">
        <v>0</v>
      </c>
      <c r="K53" s="52">
        <v>0</v>
      </c>
      <c r="L53" s="52">
        <v>1</v>
      </c>
      <c r="M53" s="52">
        <v>0</v>
      </c>
      <c r="N53" s="52">
        <v>1</v>
      </c>
      <c r="O53" s="52">
        <v>1</v>
      </c>
      <c r="P53" s="52">
        <v>1</v>
      </c>
      <c r="Q53" s="52">
        <v>0</v>
      </c>
      <c r="R53" s="52">
        <v>1</v>
      </c>
      <c r="S53" s="52">
        <v>1</v>
      </c>
      <c r="T53" s="52">
        <v>1</v>
      </c>
      <c r="U53" s="52">
        <v>1</v>
      </c>
      <c r="V53" s="52">
        <v>0</v>
      </c>
      <c r="W53" s="52">
        <v>1</v>
      </c>
      <c r="X53" s="52">
        <v>1</v>
      </c>
      <c r="Y53" s="52">
        <v>0</v>
      </c>
      <c r="Z53" s="52">
        <v>1</v>
      </c>
      <c r="AA53" s="52">
        <v>1</v>
      </c>
      <c r="AB53" s="52">
        <v>1</v>
      </c>
      <c r="AC53" s="52">
        <v>0</v>
      </c>
      <c r="AD53" s="52">
        <v>1</v>
      </c>
      <c r="AE53" s="52">
        <v>1</v>
      </c>
      <c r="AF53" s="52">
        <v>1</v>
      </c>
      <c r="AG53" s="52">
        <v>1</v>
      </c>
      <c r="AH53" s="52">
        <v>1</v>
      </c>
      <c r="AI53" s="52">
        <v>1</v>
      </c>
      <c r="AJ53" s="52">
        <v>1</v>
      </c>
      <c r="AK53" s="52">
        <v>1</v>
      </c>
      <c r="AL53" s="52">
        <v>0</v>
      </c>
      <c r="AM53" s="52">
        <v>1</v>
      </c>
      <c r="AN53" s="52">
        <v>1</v>
      </c>
      <c r="AO53" s="52">
        <v>0</v>
      </c>
      <c r="AP53" s="52">
        <v>1</v>
      </c>
      <c r="AQ53" s="52">
        <v>1</v>
      </c>
      <c r="AR53" s="52">
        <v>1</v>
      </c>
      <c r="AS53" s="52">
        <v>0</v>
      </c>
      <c r="AT53" s="52">
        <v>1</v>
      </c>
      <c r="AU53" s="52">
        <v>0</v>
      </c>
      <c r="AV53" s="52">
        <v>1</v>
      </c>
      <c r="AW53" s="52">
        <v>1</v>
      </c>
      <c r="AX53" s="52">
        <v>0</v>
      </c>
      <c r="AY53" s="52">
        <v>1</v>
      </c>
      <c r="AZ53" s="52">
        <v>0</v>
      </c>
      <c r="BA53" s="52">
        <v>1</v>
      </c>
      <c r="BB53" s="52">
        <v>1</v>
      </c>
      <c r="BC53" s="52">
        <v>0</v>
      </c>
      <c r="BD53" s="52">
        <v>1</v>
      </c>
      <c r="BE53" s="52">
        <v>1</v>
      </c>
      <c r="BF53" s="52">
        <v>0</v>
      </c>
      <c r="BG53" s="52">
        <v>1</v>
      </c>
      <c r="BH53" s="52">
        <v>0</v>
      </c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</row>
    <row r="54" spans="1:104" ht="29" x14ac:dyDescent="0.35">
      <c r="A54" s="14" t="str">
        <f t="shared" si="20"/>
        <v>mozaik</v>
      </c>
      <c r="B54" s="72"/>
      <c r="C54" s="20" t="s">
        <v>141</v>
      </c>
      <c r="D54" s="4">
        <v>2</v>
      </c>
      <c r="E54" s="52">
        <v>1</v>
      </c>
      <c r="F54" s="52">
        <v>1</v>
      </c>
      <c r="G54" s="52">
        <v>1</v>
      </c>
      <c r="H54" s="52">
        <v>1</v>
      </c>
      <c r="I54" s="52">
        <v>0</v>
      </c>
      <c r="J54" s="52">
        <v>0</v>
      </c>
      <c r="K54" s="52">
        <v>0</v>
      </c>
      <c r="L54" s="52">
        <v>1</v>
      </c>
      <c r="M54" s="52">
        <v>1</v>
      </c>
      <c r="N54" s="52">
        <v>1</v>
      </c>
      <c r="O54" s="52">
        <v>1</v>
      </c>
      <c r="P54" s="52">
        <v>1</v>
      </c>
      <c r="Q54" s="52">
        <v>0</v>
      </c>
      <c r="R54" s="52">
        <v>1</v>
      </c>
      <c r="S54" s="52">
        <v>1</v>
      </c>
      <c r="T54" s="52">
        <v>1</v>
      </c>
      <c r="U54" s="52">
        <v>1</v>
      </c>
      <c r="V54" s="52">
        <v>0</v>
      </c>
      <c r="W54" s="52">
        <v>1</v>
      </c>
      <c r="X54" s="52">
        <v>1</v>
      </c>
      <c r="Y54" s="52">
        <v>0</v>
      </c>
      <c r="Z54" s="52">
        <v>1</v>
      </c>
      <c r="AA54" s="52">
        <v>1</v>
      </c>
      <c r="AB54" s="52">
        <v>1</v>
      </c>
      <c r="AC54" s="52">
        <v>0</v>
      </c>
      <c r="AD54" s="52">
        <v>1</v>
      </c>
      <c r="AE54" s="52">
        <v>1</v>
      </c>
      <c r="AF54" s="52">
        <v>1</v>
      </c>
      <c r="AG54" s="52">
        <v>1</v>
      </c>
      <c r="AH54" s="52">
        <v>1</v>
      </c>
      <c r="AI54" s="52">
        <v>1</v>
      </c>
      <c r="AJ54" s="52">
        <v>1</v>
      </c>
      <c r="AK54" s="52">
        <v>1</v>
      </c>
      <c r="AL54" s="52">
        <v>0</v>
      </c>
      <c r="AM54" s="52">
        <v>0</v>
      </c>
      <c r="AN54" s="52">
        <v>1</v>
      </c>
      <c r="AO54" s="52">
        <v>0</v>
      </c>
      <c r="AP54" s="52">
        <v>1</v>
      </c>
      <c r="AQ54" s="52">
        <v>1</v>
      </c>
      <c r="AR54" s="52">
        <v>1</v>
      </c>
      <c r="AS54" s="52">
        <v>0</v>
      </c>
      <c r="AT54" s="52">
        <v>1</v>
      </c>
      <c r="AU54" s="52">
        <v>0</v>
      </c>
      <c r="AV54" s="52">
        <v>1</v>
      </c>
      <c r="AW54" s="52">
        <v>1</v>
      </c>
      <c r="AX54" s="52">
        <v>0</v>
      </c>
      <c r="AY54" s="52">
        <v>1</v>
      </c>
      <c r="AZ54" s="52">
        <v>0</v>
      </c>
      <c r="BA54" s="52">
        <v>1</v>
      </c>
      <c r="BB54" s="52">
        <v>1</v>
      </c>
      <c r="BC54" s="52">
        <v>0</v>
      </c>
      <c r="BD54" s="52">
        <v>1</v>
      </c>
      <c r="BE54" s="52">
        <v>1</v>
      </c>
      <c r="BF54" s="52">
        <v>0</v>
      </c>
      <c r="BG54" s="52">
        <v>1</v>
      </c>
      <c r="BH54" s="52">
        <v>0</v>
      </c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</row>
    <row r="55" spans="1:104" ht="29" x14ac:dyDescent="0.35">
      <c r="A55" s="14" t="str">
        <f t="shared" si="20"/>
        <v>mozaik</v>
      </c>
      <c r="B55" s="71" t="s">
        <v>142</v>
      </c>
      <c r="C55" s="21" t="s">
        <v>143</v>
      </c>
      <c r="D55" s="4">
        <v>2</v>
      </c>
      <c r="E55" s="52">
        <v>0</v>
      </c>
      <c r="F55" s="52">
        <v>0</v>
      </c>
      <c r="G55" s="52">
        <v>0</v>
      </c>
      <c r="H55" s="52">
        <v>1</v>
      </c>
      <c r="I55" s="52">
        <v>0</v>
      </c>
      <c r="J55" s="52">
        <v>0</v>
      </c>
      <c r="K55" s="52">
        <v>0</v>
      </c>
      <c r="L55" s="52">
        <v>0</v>
      </c>
      <c r="M55" s="52">
        <v>0</v>
      </c>
      <c r="N55" s="52">
        <v>0</v>
      </c>
      <c r="O55" s="52">
        <v>1</v>
      </c>
      <c r="P55" s="52">
        <v>0</v>
      </c>
      <c r="Q55" s="52">
        <v>0</v>
      </c>
      <c r="R55" s="52">
        <v>0</v>
      </c>
      <c r="S55" s="52">
        <v>0</v>
      </c>
      <c r="T55" s="52">
        <v>1</v>
      </c>
      <c r="U55" s="52">
        <v>0</v>
      </c>
      <c r="V55" s="52">
        <v>0</v>
      </c>
      <c r="W55" s="52">
        <v>1</v>
      </c>
      <c r="X55" s="52">
        <v>1</v>
      </c>
      <c r="Y55" s="52">
        <v>0</v>
      </c>
      <c r="Z55" s="52">
        <v>1</v>
      </c>
      <c r="AA55" s="52">
        <v>0</v>
      </c>
      <c r="AB55" s="52">
        <v>0</v>
      </c>
      <c r="AC55" s="52">
        <v>0</v>
      </c>
      <c r="AD55" s="52">
        <v>1</v>
      </c>
      <c r="AE55" s="52">
        <v>1</v>
      </c>
      <c r="AF55" s="52">
        <v>1</v>
      </c>
      <c r="AG55" s="52">
        <v>0</v>
      </c>
      <c r="AH55" s="52">
        <v>1</v>
      </c>
      <c r="AI55" s="52">
        <v>0</v>
      </c>
      <c r="AJ55" s="52">
        <v>0</v>
      </c>
      <c r="AK55" s="52">
        <v>1</v>
      </c>
      <c r="AL55" s="52">
        <v>0</v>
      </c>
      <c r="AM55" s="52">
        <v>1</v>
      </c>
      <c r="AN55" s="52">
        <v>1</v>
      </c>
      <c r="AO55" s="52">
        <v>0</v>
      </c>
      <c r="AP55" s="52">
        <v>1</v>
      </c>
      <c r="AQ55" s="52">
        <v>0</v>
      </c>
      <c r="AR55" s="52">
        <v>1</v>
      </c>
      <c r="AS55" s="52">
        <v>1</v>
      </c>
      <c r="AT55" s="52">
        <v>0</v>
      </c>
      <c r="AU55" s="52">
        <v>0</v>
      </c>
      <c r="AV55" s="52">
        <v>1</v>
      </c>
      <c r="AW55" s="52">
        <v>1</v>
      </c>
      <c r="AX55" s="52">
        <v>0</v>
      </c>
      <c r="AY55" s="52">
        <v>1</v>
      </c>
      <c r="AZ55" s="52">
        <v>0</v>
      </c>
      <c r="BA55" s="52">
        <v>1</v>
      </c>
      <c r="BB55" s="52">
        <v>1</v>
      </c>
      <c r="BC55" s="52">
        <v>0</v>
      </c>
      <c r="BD55" s="52">
        <v>1</v>
      </c>
      <c r="BE55" s="52">
        <v>1</v>
      </c>
      <c r="BF55" s="52">
        <v>0</v>
      </c>
      <c r="BG55" s="52">
        <v>1</v>
      </c>
      <c r="BH55" s="52">
        <v>0</v>
      </c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</row>
    <row r="56" spans="1:104" ht="29" x14ac:dyDescent="0.35">
      <c r="A56" s="14" t="str">
        <f t="shared" si="20"/>
        <v>mozaik</v>
      </c>
      <c r="B56" s="72"/>
      <c r="C56" s="21" t="s">
        <v>144</v>
      </c>
      <c r="D56" s="4">
        <v>2</v>
      </c>
      <c r="E56" s="52">
        <v>0</v>
      </c>
      <c r="F56" s="52">
        <v>0</v>
      </c>
      <c r="G56" s="52">
        <v>0</v>
      </c>
      <c r="H56" s="52">
        <v>1</v>
      </c>
      <c r="I56" s="52">
        <v>0</v>
      </c>
      <c r="J56" s="52">
        <v>0</v>
      </c>
      <c r="K56" s="52">
        <v>0</v>
      </c>
      <c r="L56" s="52">
        <v>0</v>
      </c>
      <c r="M56" s="52">
        <v>1</v>
      </c>
      <c r="N56" s="52">
        <v>0</v>
      </c>
      <c r="O56" s="52">
        <v>1</v>
      </c>
      <c r="P56" s="52">
        <v>1</v>
      </c>
      <c r="Q56" s="52">
        <v>0</v>
      </c>
      <c r="R56" s="52">
        <v>0</v>
      </c>
      <c r="S56" s="52">
        <v>0</v>
      </c>
      <c r="T56" s="52">
        <v>0</v>
      </c>
      <c r="U56" s="52">
        <v>0</v>
      </c>
      <c r="V56" s="52">
        <v>0</v>
      </c>
      <c r="W56" s="52">
        <v>1</v>
      </c>
      <c r="X56" s="52">
        <v>1</v>
      </c>
      <c r="Y56" s="52">
        <v>0</v>
      </c>
      <c r="Z56" s="52">
        <v>1</v>
      </c>
      <c r="AA56" s="52">
        <v>0</v>
      </c>
      <c r="AB56" s="52">
        <v>0</v>
      </c>
      <c r="AC56" s="52">
        <v>0</v>
      </c>
      <c r="AD56" s="52">
        <v>0</v>
      </c>
      <c r="AE56" s="52">
        <v>1</v>
      </c>
      <c r="AF56" s="52">
        <v>1</v>
      </c>
      <c r="AG56" s="52">
        <v>0</v>
      </c>
      <c r="AH56" s="52">
        <v>0</v>
      </c>
      <c r="AI56" s="52">
        <v>0</v>
      </c>
      <c r="AJ56" s="52">
        <v>0</v>
      </c>
      <c r="AK56" s="52">
        <v>1</v>
      </c>
      <c r="AL56" s="52">
        <v>0</v>
      </c>
      <c r="AM56" s="52">
        <v>0</v>
      </c>
      <c r="AN56" s="52">
        <v>1</v>
      </c>
      <c r="AO56" s="52">
        <v>0</v>
      </c>
      <c r="AP56" s="52">
        <v>1</v>
      </c>
      <c r="AQ56" s="52">
        <v>0</v>
      </c>
      <c r="AR56" s="52">
        <v>1</v>
      </c>
      <c r="AS56" s="52">
        <v>0</v>
      </c>
      <c r="AT56" s="52">
        <v>0</v>
      </c>
      <c r="AU56" s="52">
        <v>0</v>
      </c>
      <c r="AV56" s="52">
        <v>0</v>
      </c>
      <c r="AW56" s="52">
        <v>0</v>
      </c>
      <c r="AX56" s="52">
        <v>0</v>
      </c>
      <c r="AY56" s="52">
        <v>0</v>
      </c>
      <c r="AZ56" s="52">
        <v>0</v>
      </c>
      <c r="BA56" s="52">
        <v>1</v>
      </c>
      <c r="BB56" s="52">
        <v>1</v>
      </c>
      <c r="BC56" s="52">
        <v>0</v>
      </c>
      <c r="BD56" s="52">
        <v>0</v>
      </c>
      <c r="BE56" s="52">
        <v>0</v>
      </c>
      <c r="BF56" s="52">
        <v>0</v>
      </c>
      <c r="BG56" s="52">
        <v>0</v>
      </c>
      <c r="BH56" s="52">
        <v>0</v>
      </c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</row>
    <row r="57" spans="1:104" ht="29" x14ac:dyDescent="0.35">
      <c r="A57" s="14" t="str">
        <f t="shared" si="20"/>
        <v>mozaik</v>
      </c>
      <c r="B57" s="5"/>
      <c r="C57" s="21" t="s">
        <v>145</v>
      </c>
      <c r="D57" s="4">
        <v>1</v>
      </c>
      <c r="E57" s="52">
        <v>0</v>
      </c>
      <c r="F57" s="52">
        <v>1</v>
      </c>
      <c r="G57" s="52">
        <v>1</v>
      </c>
      <c r="H57" s="52">
        <v>1</v>
      </c>
      <c r="I57" s="52">
        <v>0</v>
      </c>
      <c r="J57" s="52">
        <v>1</v>
      </c>
      <c r="K57" s="52">
        <v>0</v>
      </c>
      <c r="L57" s="52">
        <v>1</v>
      </c>
      <c r="M57" s="52">
        <v>1</v>
      </c>
      <c r="N57" s="52">
        <v>1</v>
      </c>
      <c r="O57" s="52">
        <v>1</v>
      </c>
      <c r="P57" s="52">
        <v>1</v>
      </c>
      <c r="Q57" s="52">
        <v>1</v>
      </c>
      <c r="R57" s="52">
        <v>1</v>
      </c>
      <c r="S57" s="52">
        <v>1</v>
      </c>
      <c r="T57" s="52">
        <v>1</v>
      </c>
      <c r="U57" s="52">
        <v>0</v>
      </c>
      <c r="V57" s="52">
        <v>0</v>
      </c>
      <c r="W57" s="52">
        <v>1</v>
      </c>
      <c r="X57" s="52">
        <v>1</v>
      </c>
      <c r="Y57" s="52">
        <v>0</v>
      </c>
      <c r="Z57" s="52">
        <v>1</v>
      </c>
      <c r="AA57" s="52">
        <v>1</v>
      </c>
      <c r="AB57" s="52">
        <v>0</v>
      </c>
      <c r="AC57" s="52">
        <v>1</v>
      </c>
      <c r="AD57" s="52">
        <v>1</v>
      </c>
      <c r="AE57" s="52">
        <v>1</v>
      </c>
      <c r="AF57" s="52">
        <v>1</v>
      </c>
      <c r="AG57" s="52">
        <v>0</v>
      </c>
      <c r="AH57" s="52">
        <v>1</v>
      </c>
      <c r="AI57" s="52">
        <v>1</v>
      </c>
      <c r="AJ57" s="52">
        <v>1</v>
      </c>
      <c r="AK57" s="52">
        <v>1</v>
      </c>
      <c r="AL57" s="52">
        <v>0</v>
      </c>
      <c r="AM57" s="52">
        <v>1</v>
      </c>
      <c r="AN57" s="52">
        <v>1</v>
      </c>
      <c r="AO57" s="52">
        <v>0</v>
      </c>
      <c r="AP57" s="52">
        <v>1</v>
      </c>
      <c r="AQ57" s="52">
        <v>1</v>
      </c>
      <c r="AR57" s="52">
        <v>1</v>
      </c>
      <c r="AS57" s="52">
        <v>1</v>
      </c>
      <c r="AT57" s="52">
        <v>0</v>
      </c>
      <c r="AU57" s="52">
        <v>0</v>
      </c>
      <c r="AV57" s="52">
        <v>1</v>
      </c>
      <c r="AW57" s="52">
        <v>1</v>
      </c>
      <c r="AX57" s="52">
        <v>0</v>
      </c>
      <c r="AY57" s="52">
        <v>1</v>
      </c>
      <c r="AZ57" s="52">
        <v>0</v>
      </c>
      <c r="BA57" s="52">
        <v>1</v>
      </c>
      <c r="BB57" s="52">
        <v>1</v>
      </c>
      <c r="BC57" s="52">
        <v>1</v>
      </c>
      <c r="BD57" s="52">
        <v>1</v>
      </c>
      <c r="BE57" s="52">
        <v>1</v>
      </c>
      <c r="BF57" s="52">
        <v>0</v>
      </c>
      <c r="BG57" s="52">
        <v>1</v>
      </c>
      <c r="BH57" s="52">
        <v>0</v>
      </c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</row>
    <row r="58" spans="1:104" x14ac:dyDescent="0.35">
      <c r="A58" s="14" t="str">
        <f t="shared" si="20"/>
        <v>mozaik</v>
      </c>
      <c r="B58" s="5"/>
      <c r="C58" s="10" t="s">
        <v>146</v>
      </c>
      <c r="D58" s="4">
        <v>1</v>
      </c>
      <c r="E58" s="52">
        <v>0</v>
      </c>
      <c r="F58" s="52">
        <v>1</v>
      </c>
      <c r="G58" s="52">
        <v>1</v>
      </c>
      <c r="H58" s="52">
        <v>1</v>
      </c>
      <c r="I58" s="52">
        <v>0</v>
      </c>
      <c r="J58" s="52">
        <v>1</v>
      </c>
      <c r="K58" s="52">
        <v>0</v>
      </c>
      <c r="L58" s="52">
        <v>1</v>
      </c>
      <c r="M58" s="52">
        <v>1</v>
      </c>
      <c r="N58" s="52">
        <v>0</v>
      </c>
      <c r="O58" s="52">
        <v>1</v>
      </c>
      <c r="P58" s="52">
        <v>1</v>
      </c>
      <c r="Q58" s="52">
        <v>1</v>
      </c>
      <c r="R58" s="52">
        <v>1</v>
      </c>
      <c r="S58" s="52">
        <v>1</v>
      </c>
      <c r="T58" s="52">
        <v>0</v>
      </c>
      <c r="U58" s="52">
        <v>1</v>
      </c>
      <c r="V58" s="52">
        <v>0</v>
      </c>
      <c r="W58" s="52">
        <v>1</v>
      </c>
      <c r="X58" s="52">
        <v>1</v>
      </c>
      <c r="Y58" s="52">
        <v>0</v>
      </c>
      <c r="Z58" s="52">
        <v>1</v>
      </c>
      <c r="AA58" s="52">
        <v>1</v>
      </c>
      <c r="AB58" s="52">
        <v>0</v>
      </c>
      <c r="AC58" s="52">
        <v>1</v>
      </c>
      <c r="AD58" s="52">
        <v>0</v>
      </c>
      <c r="AE58" s="52">
        <v>0</v>
      </c>
      <c r="AF58" s="52">
        <v>1</v>
      </c>
      <c r="AG58" s="52">
        <v>0</v>
      </c>
      <c r="AH58" s="52">
        <v>1</v>
      </c>
      <c r="AI58" s="52">
        <v>1</v>
      </c>
      <c r="AJ58" s="52">
        <v>1</v>
      </c>
      <c r="AK58" s="52">
        <v>1</v>
      </c>
      <c r="AL58" s="52">
        <v>0</v>
      </c>
      <c r="AM58" s="52">
        <v>1</v>
      </c>
      <c r="AN58" s="52">
        <v>1</v>
      </c>
      <c r="AO58" s="52">
        <v>0</v>
      </c>
      <c r="AP58" s="52">
        <v>1</v>
      </c>
      <c r="AQ58" s="52">
        <v>1</v>
      </c>
      <c r="AR58" s="52">
        <v>1</v>
      </c>
      <c r="AS58" s="52">
        <v>1</v>
      </c>
      <c r="AT58" s="52">
        <v>0</v>
      </c>
      <c r="AU58" s="52">
        <v>0</v>
      </c>
      <c r="AV58" s="52">
        <v>0</v>
      </c>
      <c r="AW58" s="52">
        <v>1</v>
      </c>
      <c r="AX58" s="52">
        <v>0</v>
      </c>
      <c r="AY58" s="52">
        <v>1</v>
      </c>
      <c r="AZ58" s="52">
        <v>0</v>
      </c>
      <c r="BA58" s="52">
        <v>1</v>
      </c>
      <c r="BB58" s="52">
        <v>1</v>
      </c>
      <c r="BC58" s="52">
        <v>1</v>
      </c>
      <c r="BD58" s="52">
        <v>0</v>
      </c>
      <c r="BE58" s="52">
        <v>1</v>
      </c>
      <c r="BF58" s="52">
        <v>0</v>
      </c>
      <c r="BG58" s="52">
        <v>1</v>
      </c>
      <c r="BH58" s="52">
        <v>0</v>
      </c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</row>
    <row r="59" spans="1:104" ht="29" x14ac:dyDescent="0.35">
      <c r="A59" s="13" t="s">
        <v>34</v>
      </c>
      <c r="B59" s="7">
        <f>SUMIFS(pontok,reszfeladatok,A59)</f>
        <v>10</v>
      </c>
      <c r="C59" s="28" t="s">
        <v>147</v>
      </c>
      <c r="D59" s="4">
        <v>1</v>
      </c>
      <c r="E59" s="52">
        <v>0</v>
      </c>
      <c r="F59" s="52">
        <v>1</v>
      </c>
      <c r="G59" s="52">
        <v>1</v>
      </c>
      <c r="H59" s="52">
        <v>1</v>
      </c>
      <c r="I59" s="52">
        <v>1</v>
      </c>
      <c r="J59" s="52">
        <v>1</v>
      </c>
      <c r="K59" s="52">
        <v>1</v>
      </c>
      <c r="L59" s="52">
        <v>1</v>
      </c>
      <c r="M59" s="52">
        <v>1</v>
      </c>
      <c r="N59" s="52">
        <v>1</v>
      </c>
      <c r="O59" s="52">
        <v>1</v>
      </c>
      <c r="P59" s="52">
        <v>1</v>
      </c>
      <c r="Q59" s="52">
        <v>1</v>
      </c>
      <c r="R59" s="52">
        <v>1</v>
      </c>
      <c r="S59" s="52">
        <v>1</v>
      </c>
      <c r="T59" s="52">
        <v>1</v>
      </c>
      <c r="U59" s="52">
        <v>1</v>
      </c>
      <c r="V59" s="52">
        <v>1</v>
      </c>
      <c r="W59" s="52">
        <v>1</v>
      </c>
      <c r="X59" s="52">
        <v>1</v>
      </c>
      <c r="Y59" s="52">
        <v>0</v>
      </c>
      <c r="Z59" s="52">
        <v>1</v>
      </c>
      <c r="AA59" s="52">
        <v>1</v>
      </c>
      <c r="AB59" s="52">
        <v>1</v>
      </c>
      <c r="AC59" s="52">
        <v>1</v>
      </c>
      <c r="AD59" s="52">
        <v>1</v>
      </c>
      <c r="AE59" s="52">
        <v>1</v>
      </c>
      <c r="AF59" s="52">
        <v>1</v>
      </c>
      <c r="AG59" s="52">
        <v>1</v>
      </c>
      <c r="AH59" s="52">
        <v>1</v>
      </c>
      <c r="AI59" s="52">
        <v>1</v>
      </c>
      <c r="AJ59" s="52">
        <v>1</v>
      </c>
      <c r="AK59" s="52">
        <v>1</v>
      </c>
      <c r="AL59" s="52">
        <v>1</v>
      </c>
      <c r="AM59" s="52">
        <v>1</v>
      </c>
      <c r="AN59" s="52">
        <v>1</v>
      </c>
      <c r="AO59" s="52">
        <v>1</v>
      </c>
      <c r="AP59" s="52">
        <v>1</v>
      </c>
      <c r="AQ59" s="52">
        <v>1</v>
      </c>
      <c r="AR59" s="52">
        <v>1</v>
      </c>
      <c r="AS59" s="52">
        <v>1</v>
      </c>
      <c r="AT59" s="52">
        <v>1</v>
      </c>
      <c r="AU59" s="52">
        <v>1</v>
      </c>
      <c r="AV59" s="52">
        <v>1</v>
      </c>
      <c r="AW59" s="52">
        <v>1</v>
      </c>
      <c r="AX59" s="52">
        <v>1</v>
      </c>
      <c r="AY59" s="52">
        <v>1</v>
      </c>
      <c r="AZ59" s="52">
        <v>1</v>
      </c>
      <c r="BA59" s="52">
        <v>1</v>
      </c>
      <c r="BB59" s="52">
        <v>1</v>
      </c>
      <c r="BC59" s="52">
        <v>1</v>
      </c>
      <c r="BD59" s="52">
        <v>1</v>
      </c>
      <c r="BE59" s="52">
        <v>1</v>
      </c>
      <c r="BF59" s="52">
        <v>1</v>
      </c>
      <c r="BG59" s="52">
        <v>1</v>
      </c>
      <c r="BH59" s="52">
        <v>1</v>
      </c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</row>
    <row r="60" spans="1:104" ht="43.5" x14ac:dyDescent="0.35">
      <c r="A60" s="14" t="str">
        <f t="shared" si="20"/>
        <v>függöny</v>
      </c>
      <c r="B60" s="5"/>
      <c r="C60" s="21" t="s">
        <v>148</v>
      </c>
      <c r="D60" s="4">
        <v>1</v>
      </c>
      <c r="E60" s="52">
        <v>0</v>
      </c>
      <c r="F60" s="52">
        <v>1</v>
      </c>
      <c r="G60" s="52">
        <v>1</v>
      </c>
      <c r="H60" s="52">
        <v>1</v>
      </c>
      <c r="I60" s="52">
        <v>1</v>
      </c>
      <c r="J60" s="52">
        <v>1</v>
      </c>
      <c r="K60" s="52">
        <v>1</v>
      </c>
      <c r="L60" s="52">
        <v>1</v>
      </c>
      <c r="M60" s="52">
        <v>1</v>
      </c>
      <c r="N60" s="52">
        <v>1</v>
      </c>
      <c r="O60" s="52">
        <v>1</v>
      </c>
      <c r="P60" s="52">
        <v>1</v>
      </c>
      <c r="Q60" s="52">
        <v>1</v>
      </c>
      <c r="R60" s="52">
        <v>1</v>
      </c>
      <c r="S60" s="52">
        <v>1</v>
      </c>
      <c r="T60" s="52">
        <v>1</v>
      </c>
      <c r="U60" s="52">
        <v>1</v>
      </c>
      <c r="V60" s="52">
        <v>1</v>
      </c>
      <c r="W60" s="52">
        <v>1</v>
      </c>
      <c r="X60" s="52">
        <v>1</v>
      </c>
      <c r="Y60" s="52">
        <v>0</v>
      </c>
      <c r="Z60" s="52">
        <v>1</v>
      </c>
      <c r="AA60" s="52">
        <v>1</v>
      </c>
      <c r="AB60" s="52">
        <v>1</v>
      </c>
      <c r="AC60" s="52">
        <v>1</v>
      </c>
      <c r="AD60" s="52">
        <v>1</v>
      </c>
      <c r="AE60" s="52">
        <v>1</v>
      </c>
      <c r="AF60" s="52">
        <v>1</v>
      </c>
      <c r="AG60" s="52">
        <v>1</v>
      </c>
      <c r="AH60" s="52">
        <v>1</v>
      </c>
      <c r="AI60" s="52">
        <v>1</v>
      </c>
      <c r="AJ60" s="52">
        <v>1</v>
      </c>
      <c r="AK60" s="52">
        <v>1</v>
      </c>
      <c r="AL60" s="52">
        <v>1</v>
      </c>
      <c r="AM60" s="52">
        <v>1</v>
      </c>
      <c r="AN60" s="52">
        <v>1</v>
      </c>
      <c r="AO60" s="52">
        <v>1</v>
      </c>
      <c r="AP60" s="52">
        <v>1</v>
      </c>
      <c r="AQ60" s="52">
        <v>1</v>
      </c>
      <c r="AR60" s="52">
        <v>1</v>
      </c>
      <c r="AS60" s="52">
        <v>1</v>
      </c>
      <c r="AT60" s="52">
        <v>1</v>
      </c>
      <c r="AU60" s="52">
        <v>1</v>
      </c>
      <c r="AV60" s="52">
        <v>1</v>
      </c>
      <c r="AW60" s="52">
        <v>1</v>
      </c>
      <c r="AX60" s="52">
        <v>1</v>
      </c>
      <c r="AY60" s="52">
        <v>1</v>
      </c>
      <c r="AZ60" s="52">
        <v>1</v>
      </c>
      <c r="BA60" s="52">
        <v>1</v>
      </c>
      <c r="BB60" s="52">
        <v>1</v>
      </c>
      <c r="BC60" s="52">
        <v>1</v>
      </c>
      <c r="BD60" s="52">
        <v>1</v>
      </c>
      <c r="BE60" s="52">
        <v>1</v>
      </c>
      <c r="BF60" s="52">
        <v>1</v>
      </c>
      <c r="BG60" s="52">
        <v>1</v>
      </c>
      <c r="BH60" s="52">
        <v>1</v>
      </c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</row>
    <row r="61" spans="1:104" x14ac:dyDescent="0.35">
      <c r="A61" s="14" t="str">
        <f t="shared" si="20"/>
        <v>függöny</v>
      </c>
      <c r="B61" s="76" t="s">
        <v>149</v>
      </c>
      <c r="C61" s="20" t="s">
        <v>150</v>
      </c>
      <c r="D61" s="4">
        <v>1</v>
      </c>
      <c r="E61" s="52">
        <v>0</v>
      </c>
      <c r="F61" s="52">
        <v>1</v>
      </c>
      <c r="G61" s="52">
        <v>1</v>
      </c>
      <c r="H61" s="52">
        <v>1</v>
      </c>
      <c r="I61" s="52">
        <v>1</v>
      </c>
      <c r="J61" s="52">
        <v>1</v>
      </c>
      <c r="K61" s="52">
        <v>1</v>
      </c>
      <c r="L61" s="52">
        <v>1</v>
      </c>
      <c r="M61" s="52">
        <v>1</v>
      </c>
      <c r="N61" s="52">
        <v>1</v>
      </c>
      <c r="O61" s="52">
        <v>1</v>
      </c>
      <c r="P61" s="52">
        <v>1</v>
      </c>
      <c r="Q61" s="52">
        <v>1</v>
      </c>
      <c r="R61" s="52">
        <v>1</v>
      </c>
      <c r="S61" s="52">
        <v>0</v>
      </c>
      <c r="T61" s="52">
        <v>1</v>
      </c>
      <c r="U61" s="52">
        <v>1</v>
      </c>
      <c r="V61" s="52">
        <v>1</v>
      </c>
      <c r="W61" s="52">
        <v>1</v>
      </c>
      <c r="X61" s="52">
        <v>1</v>
      </c>
      <c r="Y61" s="52">
        <v>0</v>
      </c>
      <c r="Z61" s="52">
        <v>1</v>
      </c>
      <c r="AA61" s="52">
        <v>1</v>
      </c>
      <c r="AB61" s="52">
        <v>1</v>
      </c>
      <c r="AC61" s="52">
        <v>1</v>
      </c>
      <c r="AD61" s="52">
        <v>1</v>
      </c>
      <c r="AE61" s="52">
        <v>1</v>
      </c>
      <c r="AF61" s="52">
        <v>1</v>
      </c>
      <c r="AG61" s="52">
        <v>1</v>
      </c>
      <c r="AH61" s="52">
        <v>1</v>
      </c>
      <c r="AI61" s="52">
        <v>1</v>
      </c>
      <c r="AJ61" s="52">
        <v>1</v>
      </c>
      <c r="AK61" s="52">
        <v>1</v>
      </c>
      <c r="AL61" s="52">
        <v>1</v>
      </c>
      <c r="AM61" s="52">
        <v>1</v>
      </c>
      <c r="AN61" s="52">
        <v>1</v>
      </c>
      <c r="AO61" s="52">
        <v>1</v>
      </c>
      <c r="AP61" s="52">
        <v>1</v>
      </c>
      <c r="AQ61" s="52">
        <v>1</v>
      </c>
      <c r="AR61" s="52">
        <v>1</v>
      </c>
      <c r="AS61" s="52">
        <v>1</v>
      </c>
      <c r="AT61" s="52">
        <v>1</v>
      </c>
      <c r="AU61" s="52">
        <v>0</v>
      </c>
      <c r="AV61" s="52">
        <v>1</v>
      </c>
      <c r="AW61" s="52">
        <v>1</v>
      </c>
      <c r="AX61" s="52">
        <v>1</v>
      </c>
      <c r="AY61" s="52">
        <v>1</v>
      </c>
      <c r="AZ61" s="52">
        <v>1</v>
      </c>
      <c r="BA61" s="52">
        <v>1</v>
      </c>
      <c r="BB61" s="52">
        <v>1</v>
      </c>
      <c r="BC61" s="52">
        <v>1</v>
      </c>
      <c r="BD61" s="52">
        <v>1</v>
      </c>
      <c r="BE61" s="52">
        <v>1</v>
      </c>
      <c r="BF61" s="52">
        <v>1</v>
      </c>
      <c r="BG61" s="52">
        <v>1</v>
      </c>
      <c r="BH61" s="52">
        <v>1</v>
      </c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</row>
    <row r="62" spans="1:104" ht="29" x14ac:dyDescent="0.35">
      <c r="A62" s="14" t="str">
        <f t="shared" si="20"/>
        <v>függöny</v>
      </c>
      <c r="B62" s="77"/>
      <c r="C62" s="20" t="s">
        <v>151</v>
      </c>
      <c r="D62" s="4">
        <v>1</v>
      </c>
      <c r="E62" s="52">
        <v>0</v>
      </c>
      <c r="F62" s="52">
        <v>1</v>
      </c>
      <c r="G62" s="52">
        <v>0</v>
      </c>
      <c r="H62" s="52">
        <v>1</v>
      </c>
      <c r="I62" s="52">
        <v>1</v>
      </c>
      <c r="J62" s="52">
        <v>1</v>
      </c>
      <c r="K62" s="52">
        <v>1</v>
      </c>
      <c r="L62" s="52">
        <v>1</v>
      </c>
      <c r="M62" s="52">
        <v>1</v>
      </c>
      <c r="N62" s="52">
        <v>1</v>
      </c>
      <c r="O62" s="52">
        <v>1</v>
      </c>
      <c r="P62" s="52">
        <v>1</v>
      </c>
      <c r="Q62" s="52">
        <v>0</v>
      </c>
      <c r="R62" s="52">
        <v>1</v>
      </c>
      <c r="S62" s="52">
        <v>1</v>
      </c>
      <c r="T62" s="52">
        <v>1</v>
      </c>
      <c r="U62" s="52">
        <v>0</v>
      </c>
      <c r="V62" s="52">
        <v>1</v>
      </c>
      <c r="W62" s="52">
        <v>1</v>
      </c>
      <c r="X62" s="52">
        <v>1</v>
      </c>
      <c r="Y62" s="52">
        <v>0</v>
      </c>
      <c r="Z62" s="52">
        <v>1</v>
      </c>
      <c r="AA62" s="52">
        <v>1</v>
      </c>
      <c r="AB62" s="52">
        <v>1</v>
      </c>
      <c r="AC62" s="52">
        <v>1</v>
      </c>
      <c r="AD62" s="52">
        <v>1</v>
      </c>
      <c r="AE62" s="52">
        <v>1</v>
      </c>
      <c r="AF62" s="52">
        <v>1</v>
      </c>
      <c r="AG62" s="52">
        <v>1</v>
      </c>
      <c r="AH62" s="52">
        <v>1</v>
      </c>
      <c r="AI62" s="52">
        <v>1</v>
      </c>
      <c r="AJ62" s="52">
        <v>1</v>
      </c>
      <c r="AK62" s="52">
        <v>1</v>
      </c>
      <c r="AL62" s="52">
        <v>1</v>
      </c>
      <c r="AM62" s="52">
        <v>1</v>
      </c>
      <c r="AN62" s="52">
        <v>1</v>
      </c>
      <c r="AO62" s="52">
        <v>1</v>
      </c>
      <c r="AP62" s="52">
        <v>1</v>
      </c>
      <c r="AQ62" s="52">
        <v>0</v>
      </c>
      <c r="AR62" s="52">
        <v>1</v>
      </c>
      <c r="AS62" s="52">
        <v>1</v>
      </c>
      <c r="AT62" s="52">
        <v>1</v>
      </c>
      <c r="AU62" s="52">
        <v>0</v>
      </c>
      <c r="AV62" s="52">
        <v>1</v>
      </c>
      <c r="AW62" s="52">
        <v>1</v>
      </c>
      <c r="AX62" s="52">
        <v>1</v>
      </c>
      <c r="AY62" s="52">
        <v>1</v>
      </c>
      <c r="AZ62" s="52">
        <v>1</v>
      </c>
      <c r="BA62" s="52">
        <v>1</v>
      </c>
      <c r="BB62" s="52">
        <v>1</v>
      </c>
      <c r="BC62" s="52">
        <v>1</v>
      </c>
      <c r="BD62" s="52">
        <v>1</v>
      </c>
      <c r="BE62" s="52">
        <v>1</v>
      </c>
      <c r="BF62" s="52">
        <v>1</v>
      </c>
      <c r="BG62" s="52">
        <v>0</v>
      </c>
      <c r="BH62" s="52">
        <v>1</v>
      </c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</row>
    <row r="63" spans="1:104" x14ac:dyDescent="0.35">
      <c r="A63" s="14" t="str">
        <f t="shared" si="20"/>
        <v>függöny</v>
      </c>
      <c r="B63" s="77"/>
      <c r="C63" s="20" t="s">
        <v>152</v>
      </c>
      <c r="D63" s="4">
        <v>1</v>
      </c>
      <c r="E63" s="52">
        <v>0</v>
      </c>
      <c r="F63" s="52">
        <v>1</v>
      </c>
      <c r="G63" s="52">
        <v>1</v>
      </c>
      <c r="H63" s="52">
        <v>1</v>
      </c>
      <c r="I63" s="52">
        <v>1</v>
      </c>
      <c r="J63" s="52">
        <v>1</v>
      </c>
      <c r="K63" s="52">
        <v>1</v>
      </c>
      <c r="L63" s="52">
        <v>1</v>
      </c>
      <c r="M63" s="52">
        <v>1</v>
      </c>
      <c r="N63" s="52">
        <v>1</v>
      </c>
      <c r="O63" s="52">
        <v>1</v>
      </c>
      <c r="P63" s="52">
        <v>1</v>
      </c>
      <c r="Q63" s="52">
        <v>1</v>
      </c>
      <c r="R63" s="52">
        <v>1</v>
      </c>
      <c r="S63" s="52">
        <v>1</v>
      </c>
      <c r="T63" s="52">
        <v>1</v>
      </c>
      <c r="U63" s="52">
        <v>1</v>
      </c>
      <c r="V63" s="52">
        <v>1</v>
      </c>
      <c r="W63" s="52">
        <v>1</v>
      </c>
      <c r="X63" s="52">
        <v>1</v>
      </c>
      <c r="Y63" s="52">
        <v>0</v>
      </c>
      <c r="Z63" s="52">
        <v>1</v>
      </c>
      <c r="AA63" s="52">
        <v>1</v>
      </c>
      <c r="AB63" s="52">
        <v>1</v>
      </c>
      <c r="AC63" s="52">
        <v>1</v>
      </c>
      <c r="AD63" s="52">
        <v>1</v>
      </c>
      <c r="AE63" s="52">
        <v>1</v>
      </c>
      <c r="AF63" s="52">
        <v>1</v>
      </c>
      <c r="AG63" s="52">
        <v>1</v>
      </c>
      <c r="AH63" s="52">
        <v>1</v>
      </c>
      <c r="AI63" s="52">
        <v>1</v>
      </c>
      <c r="AJ63" s="52">
        <v>1</v>
      </c>
      <c r="AK63" s="52">
        <v>1</v>
      </c>
      <c r="AL63" s="52">
        <v>1</v>
      </c>
      <c r="AM63" s="52">
        <v>1</v>
      </c>
      <c r="AN63" s="52">
        <v>1</v>
      </c>
      <c r="AO63" s="52">
        <v>1</v>
      </c>
      <c r="AP63" s="52">
        <v>1</v>
      </c>
      <c r="AQ63" s="52">
        <v>1</v>
      </c>
      <c r="AR63" s="52">
        <v>1</v>
      </c>
      <c r="AS63" s="52">
        <v>1</v>
      </c>
      <c r="AT63" s="52">
        <v>1</v>
      </c>
      <c r="AU63" s="52">
        <v>0</v>
      </c>
      <c r="AV63" s="52">
        <v>1</v>
      </c>
      <c r="AW63" s="52">
        <v>1</v>
      </c>
      <c r="AX63" s="52">
        <v>1</v>
      </c>
      <c r="AY63" s="52">
        <v>1</v>
      </c>
      <c r="AZ63" s="52">
        <v>1</v>
      </c>
      <c r="BA63" s="52">
        <v>1</v>
      </c>
      <c r="BB63" s="52">
        <v>1</v>
      </c>
      <c r="BC63" s="52">
        <v>1</v>
      </c>
      <c r="BD63" s="52">
        <v>1</v>
      </c>
      <c r="BE63" s="52">
        <v>1</v>
      </c>
      <c r="BF63" s="52">
        <v>1</v>
      </c>
      <c r="BG63" s="52">
        <v>1</v>
      </c>
      <c r="BH63" s="52">
        <v>1</v>
      </c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</row>
    <row r="64" spans="1:104" x14ac:dyDescent="0.35">
      <c r="A64" s="14" t="str">
        <f t="shared" si="20"/>
        <v>függöny</v>
      </c>
      <c r="B64" s="77"/>
      <c r="C64" s="20" t="s">
        <v>153</v>
      </c>
      <c r="D64" s="4">
        <v>1</v>
      </c>
      <c r="E64" s="52">
        <v>0</v>
      </c>
      <c r="F64" s="52">
        <v>1</v>
      </c>
      <c r="G64" s="52">
        <v>1</v>
      </c>
      <c r="H64" s="52">
        <v>1</v>
      </c>
      <c r="I64" s="52">
        <v>1</v>
      </c>
      <c r="J64" s="52">
        <v>1</v>
      </c>
      <c r="K64" s="52">
        <v>1</v>
      </c>
      <c r="L64" s="52">
        <v>1</v>
      </c>
      <c r="M64" s="52">
        <v>0</v>
      </c>
      <c r="N64" s="52">
        <v>1</v>
      </c>
      <c r="O64" s="52">
        <v>1</v>
      </c>
      <c r="P64" s="52">
        <v>1</v>
      </c>
      <c r="Q64" s="52">
        <v>1</v>
      </c>
      <c r="R64" s="52">
        <v>1</v>
      </c>
      <c r="S64" s="52">
        <v>1</v>
      </c>
      <c r="T64" s="52">
        <v>0</v>
      </c>
      <c r="U64" s="52">
        <v>1</v>
      </c>
      <c r="V64" s="52">
        <v>1</v>
      </c>
      <c r="W64" s="52">
        <v>1</v>
      </c>
      <c r="X64" s="52">
        <v>1</v>
      </c>
      <c r="Y64" s="52">
        <v>0</v>
      </c>
      <c r="Z64" s="52">
        <v>1</v>
      </c>
      <c r="AA64" s="52">
        <v>1</v>
      </c>
      <c r="AB64" s="52">
        <v>1</v>
      </c>
      <c r="AC64" s="52">
        <v>1</v>
      </c>
      <c r="AD64" s="52">
        <v>1</v>
      </c>
      <c r="AE64" s="52">
        <v>1</v>
      </c>
      <c r="AF64" s="52">
        <v>1</v>
      </c>
      <c r="AG64" s="52">
        <v>1</v>
      </c>
      <c r="AH64" s="52">
        <v>1</v>
      </c>
      <c r="AI64" s="52">
        <v>1</v>
      </c>
      <c r="AJ64" s="52">
        <v>1</v>
      </c>
      <c r="AK64" s="52">
        <v>1</v>
      </c>
      <c r="AL64" s="52">
        <v>1</v>
      </c>
      <c r="AM64" s="52">
        <v>1</v>
      </c>
      <c r="AN64" s="52">
        <v>1</v>
      </c>
      <c r="AO64" s="52">
        <v>1</v>
      </c>
      <c r="AP64" s="52">
        <v>1</v>
      </c>
      <c r="AQ64" s="52">
        <v>0</v>
      </c>
      <c r="AR64" s="52">
        <v>1</v>
      </c>
      <c r="AS64" s="52">
        <v>0</v>
      </c>
      <c r="AT64" s="52">
        <v>1</v>
      </c>
      <c r="AU64" s="52">
        <v>0</v>
      </c>
      <c r="AV64" s="52">
        <v>1</v>
      </c>
      <c r="AW64" s="52">
        <v>1</v>
      </c>
      <c r="AX64" s="52">
        <v>1</v>
      </c>
      <c r="AY64" s="52">
        <v>1</v>
      </c>
      <c r="AZ64" s="52">
        <v>1</v>
      </c>
      <c r="BA64" s="52">
        <v>1</v>
      </c>
      <c r="BB64" s="52">
        <v>0</v>
      </c>
      <c r="BC64" s="52">
        <v>1</v>
      </c>
      <c r="BD64" s="52">
        <v>1</v>
      </c>
      <c r="BE64" s="52">
        <v>1</v>
      </c>
      <c r="BF64" s="52">
        <v>1</v>
      </c>
      <c r="BG64" s="52">
        <v>0</v>
      </c>
      <c r="BH64" s="52">
        <v>1</v>
      </c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</row>
    <row r="65" spans="1:104" ht="29" x14ac:dyDescent="0.35">
      <c r="A65" s="14" t="str">
        <f t="shared" si="20"/>
        <v>függöny</v>
      </c>
      <c r="B65" s="78"/>
      <c r="C65" s="20" t="s">
        <v>154</v>
      </c>
      <c r="D65" s="4">
        <v>1</v>
      </c>
      <c r="E65" s="52">
        <v>0</v>
      </c>
      <c r="F65" s="52">
        <v>1</v>
      </c>
      <c r="G65" s="52">
        <v>1</v>
      </c>
      <c r="H65" s="52">
        <v>1</v>
      </c>
      <c r="I65" s="52">
        <v>1</v>
      </c>
      <c r="J65" s="52">
        <v>1</v>
      </c>
      <c r="K65" s="52">
        <v>1</v>
      </c>
      <c r="L65" s="52">
        <v>0</v>
      </c>
      <c r="M65" s="52">
        <v>0</v>
      </c>
      <c r="N65" s="52">
        <v>1</v>
      </c>
      <c r="O65" s="52">
        <v>1</v>
      </c>
      <c r="P65" s="52">
        <v>1</v>
      </c>
      <c r="Q65" s="52">
        <v>0</v>
      </c>
      <c r="R65" s="52">
        <v>1</v>
      </c>
      <c r="S65" s="52">
        <v>1</v>
      </c>
      <c r="T65" s="52">
        <v>1</v>
      </c>
      <c r="U65" s="52">
        <v>1</v>
      </c>
      <c r="V65" s="52">
        <v>1</v>
      </c>
      <c r="W65" s="52">
        <v>1</v>
      </c>
      <c r="X65" s="52">
        <v>1</v>
      </c>
      <c r="Y65" s="52">
        <v>0</v>
      </c>
      <c r="Z65" s="52">
        <v>1</v>
      </c>
      <c r="AA65" s="52">
        <v>1</v>
      </c>
      <c r="AB65" s="52">
        <v>1</v>
      </c>
      <c r="AC65" s="52">
        <v>1</v>
      </c>
      <c r="AD65" s="52">
        <v>1</v>
      </c>
      <c r="AE65" s="52">
        <v>1</v>
      </c>
      <c r="AF65" s="52">
        <v>1</v>
      </c>
      <c r="AG65" s="52">
        <v>1</v>
      </c>
      <c r="AH65" s="52">
        <v>1</v>
      </c>
      <c r="AI65" s="52">
        <v>1</v>
      </c>
      <c r="AJ65" s="52">
        <v>1</v>
      </c>
      <c r="AK65" s="52">
        <v>1</v>
      </c>
      <c r="AL65" s="52">
        <v>1</v>
      </c>
      <c r="AM65" s="52">
        <v>1</v>
      </c>
      <c r="AN65" s="52">
        <v>1</v>
      </c>
      <c r="AO65" s="52">
        <v>1</v>
      </c>
      <c r="AP65" s="52">
        <v>1</v>
      </c>
      <c r="AQ65" s="52">
        <v>0</v>
      </c>
      <c r="AR65" s="52">
        <v>1</v>
      </c>
      <c r="AS65" s="52">
        <v>1</v>
      </c>
      <c r="AT65" s="52">
        <v>1</v>
      </c>
      <c r="AU65" s="52">
        <v>0</v>
      </c>
      <c r="AV65" s="52">
        <v>1</v>
      </c>
      <c r="AW65" s="52">
        <v>1</v>
      </c>
      <c r="AX65" s="52">
        <v>1</v>
      </c>
      <c r="AY65" s="52">
        <v>1</v>
      </c>
      <c r="AZ65" s="52">
        <v>1</v>
      </c>
      <c r="BA65" s="52">
        <v>1</v>
      </c>
      <c r="BB65" s="52">
        <v>0</v>
      </c>
      <c r="BC65" s="52">
        <v>1</v>
      </c>
      <c r="BD65" s="52">
        <v>1</v>
      </c>
      <c r="BE65" s="52">
        <v>1</v>
      </c>
      <c r="BF65" s="52">
        <v>1</v>
      </c>
      <c r="BG65" s="52">
        <v>1</v>
      </c>
      <c r="BH65" s="52">
        <v>1</v>
      </c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</row>
    <row r="66" spans="1:104" ht="29" x14ac:dyDescent="0.35">
      <c r="A66" s="14" t="str">
        <f t="shared" si="20"/>
        <v>függöny</v>
      </c>
      <c r="B66" s="5"/>
      <c r="C66" s="21" t="s">
        <v>155</v>
      </c>
      <c r="D66" s="4">
        <v>1</v>
      </c>
      <c r="E66" s="52">
        <v>0</v>
      </c>
      <c r="F66" s="52">
        <v>1</v>
      </c>
      <c r="G66" s="52">
        <v>1</v>
      </c>
      <c r="H66" s="52">
        <v>1</v>
      </c>
      <c r="I66" s="52">
        <v>1</v>
      </c>
      <c r="J66" s="52">
        <v>1</v>
      </c>
      <c r="K66" s="52">
        <v>1</v>
      </c>
      <c r="L66" s="52">
        <v>1</v>
      </c>
      <c r="M66" s="52">
        <v>1</v>
      </c>
      <c r="N66" s="52">
        <v>1</v>
      </c>
      <c r="O66" s="52">
        <v>1</v>
      </c>
      <c r="P66" s="52">
        <v>1</v>
      </c>
      <c r="Q66" s="52">
        <v>1</v>
      </c>
      <c r="R66" s="52">
        <v>1</v>
      </c>
      <c r="S66" s="52">
        <v>0</v>
      </c>
      <c r="T66" s="52">
        <v>1</v>
      </c>
      <c r="U66" s="52">
        <v>1</v>
      </c>
      <c r="V66" s="52">
        <v>1</v>
      </c>
      <c r="W66" s="52">
        <v>1</v>
      </c>
      <c r="X66" s="52">
        <v>1</v>
      </c>
      <c r="Y66" s="52">
        <v>0</v>
      </c>
      <c r="Z66" s="52">
        <v>1</v>
      </c>
      <c r="AA66" s="52">
        <v>1</v>
      </c>
      <c r="AB66" s="52">
        <v>1</v>
      </c>
      <c r="AC66" s="52">
        <v>1</v>
      </c>
      <c r="AD66" s="52">
        <v>1</v>
      </c>
      <c r="AE66" s="52">
        <v>1</v>
      </c>
      <c r="AF66" s="52">
        <v>1</v>
      </c>
      <c r="AG66" s="52">
        <v>1</v>
      </c>
      <c r="AH66" s="52">
        <v>1</v>
      </c>
      <c r="AI66" s="52">
        <v>1</v>
      </c>
      <c r="AJ66" s="52">
        <v>1</v>
      </c>
      <c r="AK66" s="52">
        <v>1</v>
      </c>
      <c r="AL66" s="52">
        <v>1</v>
      </c>
      <c r="AM66" s="52">
        <v>1</v>
      </c>
      <c r="AN66" s="52">
        <v>1</v>
      </c>
      <c r="AO66" s="52">
        <v>1</v>
      </c>
      <c r="AP66" s="52">
        <v>1</v>
      </c>
      <c r="AQ66" s="52">
        <v>0</v>
      </c>
      <c r="AR66" s="52">
        <v>1</v>
      </c>
      <c r="AS66" s="52">
        <v>1</v>
      </c>
      <c r="AT66" s="52">
        <v>1</v>
      </c>
      <c r="AU66" s="52">
        <v>0</v>
      </c>
      <c r="AV66" s="52">
        <v>1</v>
      </c>
      <c r="AW66" s="52">
        <v>1</v>
      </c>
      <c r="AX66" s="52">
        <v>1</v>
      </c>
      <c r="AY66" s="52">
        <v>1</v>
      </c>
      <c r="AZ66" s="52">
        <v>1</v>
      </c>
      <c r="BA66" s="52">
        <v>1</v>
      </c>
      <c r="BB66" s="52">
        <v>1</v>
      </c>
      <c r="BC66" s="52">
        <v>1</v>
      </c>
      <c r="BD66" s="52">
        <v>1</v>
      </c>
      <c r="BE66" s="52">
        <v>1</v>
      </c>
      <c r="BF66" s="52">
        <v>1</v>
      </c>
      <c r="BG66" s="52">
        <v>1</v>
      </c>
      <c r="BH66" s="52">
        <v>1</v>
      </c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</row>
    <row r="67" spans="1:104" ht="29" x14ac:dyDescent="0.35">
      <c r="A67" s="14" t="str">
        <f t="shared" si="20"/>
        <v>függöny</v>
      </c>
      <c r="B67" s="5"/>
      <c r="C67" s="21" t="s">
        <v>156</v>
      </c>
      <c r="D67" s="4">
        <v>2</v>
      </c>
      <c r="E67" s="52">
        <v>0</v>
      </c>
      <c r="F67" s="52">
        <v>1</v>
      </c>
      <c r="G67" s="52">
        <v>0</v>
      </c>
      <c r="H67" s="52">
        <v>1</v>
      </c>
      <c r="I67" s="52">
        <v>1</v>
      </c>
      <c r="J67" s="52">
        <v>1</v>
      </c>
      <c r="K67" s="52">
        <v>1</v>
      </c>
      <c r="L67" s="52">
        <v>1</v>
      </c>
      <c r="M67" s="52">
        <v>0</v>
      </c>
      <c r="N67" s="52">
        <v>1</v>
      </c>
      <c r="O67" s="52">
        <v>1</v>
      </c>
      <c r="P67" s="52">
        <v>1</v>
      </c>
      <c r="Q67" s="52">
        <v>0</v>
      </c>
      <c r="R67" s="52">
        <v>1</v>
      </c>
      <c r="S67" s="52">
        <v>0</v>
      </c>
      <c r="T67" s="52">
        <v>1</v>
      </c>
      <c r="U67" s="52">
        <v>1</v>
      </c>
      <c r="V67" s="52">
        <v>1</v>
      </c>
      <c r="W67" s="52">
        <v>1</v>
      </c>
      <c r="X67" s="52">
        <v>1</v>
      </c>
      <c r="Y67" s="52">
        <v>0</v>
      </c>
      <c r="Z67" s="52">
        <v>1</v>
      </c>
      <c r="AA67" s="52">
        <v>1</v>
      </c>
      <c r="AB67" s="52">
        <v>1</v>
      </c>
      <c r="AC67" s="52">
        <v>0</v>
      </c>
      <c r="AD67" s="52">
        <v>1</v>
      </c>
      <c r="AE67" s="52">
        <v>1</v>
      </c>
      <c r="AF67" s="52">
        <v>1</v>
      </c>
      <c r="AG67" s="52">
        <v>1</v>
      </c>
      <c r="AH67" s="52">
        <v>1</v>
      </c>
      <c r="AI67" s="52">
        <v>1</v>
      </c>
      <c r="AJ67" s="52">
        <v>0</v>
      </c>
      <c r="AK67" s="52">
        <v>1</v>
      </c>
      <c r="AL67" s="52">
        <v>1</v>
      </c>
      <c r="AM67" s="52">
        <v>0</v>
      </c>
      <c r="AN67" s="52">
        <v>1</v>
      </c>
      <c r="AO67" s="52">
        <v>1</v>
      </c>
      <c r="AP67" s="52">
        <v>1</v>
      </c>
      <c r="AQ67" s="52">
        <v>0</v>
      </c>
      <c r="AR67" s="52">
        <v>1</v>
      </c>
      <c r="AS67" s="52">
        <v>1</v>
      </c>
      <c r="AT67" s="52">
        <v>1</v>
      </c>
      <c r="AU67" s="52">
        <v>0</v>
      </c>
      <c r="AV67" s="52">
        <v>1</v>
      </c>
      <c r="AW67" s="52">
        <v>1</v>
      </c>
      <c r="AX67" s="52">
        <v>1</v>
      </c>
      <c r="AY67" s="52">
        <v>1</v>
      </c>
      <c r="AZ67" s="52">
        <v>1</v>
      </c>
      <c r="BA67" s="52">
        <v>1</v>
      </c>
      <c r="BB67" s="52">
        <v>1</v>
      </c>
      <c r="BC67" s="52">
        <v>1</v>
      </c>
      <c r="BD67" s="52">
        <v>0</v>
      </c>
      <c r="BE67" s="52">
        <v>1</v>
      </c>
      <c r="BF67" s="52">
        <v>1</v>
      </c>
      <c r="BG67" s="52">
        <v>0</v>
      </c>
      <c r="BH67" s="52">
        <v>1</v>
      </c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</row>
    <row r="68" spans="1:104" x14ac:dyDescent="0.35">
      <c r="A68" s="13" t="s">
        <v>35</v>
      </c>
      <c r="B68" s="7">
        <f>SUMIFS(pontok,reszfeladatok,A68)</f>
        <v>18</v>
      </c>
      <c r="C68" s="62" t="s">
        <v>223</v>
      </c>
      <c r="D68" s="4">
        <v>1</v>
      </c>
      <c r="E68" s="52">
        <v>0</v>
      </c>
      <c r="F68" s="52">
        <v>1</v>
      </c>
      <c r="G68" s="52">
        <v>1</v>
      </c>
      <c r="H68" s="52">
        <v>1</v>
      </c>
      <c r="I68" s="52">
        <v>0</v>
      </c>
      <c r="J68" s="52">
        <v>0</v>
      </c>
      <c r="K68" s="52">
        <v>1</v>
      </c>
      <c r="L68" s="52">
        <v>1</v>
      </c>
      <c r="M68" s="52">
        <v>1</v>
      </c>
      <c r="N68" s="52">
        <v>1</v>
      </c>
      <c r="O68" s="52">
        <v>1</v>
      </c>
      <c r="P68" s="52">
        <v>1</v>
      </c>
      <c r="Q68" s="52">
        <v>1</v>
      </c>
      <c r="R68" s="52">
        <v>1</v>
      </c>
      <c r="S68" s="52">
        <v>0</v>
      </c>
      <c r="T68" s="52">
        <v>1</v>
      </c>
      <c r="U68" s="52">
        <v>0</v>
      </c>
      <c r="V68" s="52">
        <v>0</v>
      </c>
      <c r="W68" s="52">
        <v>1</v>
      </c>
      <c r="X68" s="52">
        <v>1</v>
      </c>
      <c r="Y68" s="52">
        <v>0</v>
      </c>
      <c r="Z68" s="52">
        <v>1</v>
      </c>
      <c r="AA68" s="52">
        <v>1</v>
      </c>
      <c r="AB68" s="52">
        <v>1</v>
      </c>
      <c r="AC68" s="52">
        <v>0</v>
      </c>
      <c r="AD68" s="52">
        <v>1</v>
      </c>
      <c r="AE68" s="52">
        <v>1</v>
      </c>
      <c r="AF68" s="52">
        <v>1</v>
      </c>
      <c r="AG68" s="52">
        <v>1</v>
      </c>
      <c r="AH68" s="52">
        <v>1</v>
      </c>
      <c r="AI68" s="52">
        <v>1</v>
      </c>
      <c r="AJ68" s="52">
        <v>1</v>
      </c>
      <c r="AK68" s="52">
        <v>0</v>
      </c>
      <c r="AL68" s="52">
        <v>1</v>
      </c>
      <c r="AM68" s="52">
        <v>1</v>
      </c>
      <c r="AN68" s="52">
        <v>1</v>
      </c>
      <c r="AO68" s="52">
        <v>1</v>
      </c>
      <c r="AP68" s="52">
        <v>1</v>
      </c>
      <c r="AQ68" s="52">
        <v>1</v>
      </c>
      <c r="AR68" s="52">
        <v>1</v>
      </c>
      <c r="AS68" s="52">
        <v>1</v>
      </c>
      <c r="AT68" s="52">
        <v>1</v>
      </c>
      <c r="AU68" s="52">
        <v>0</v>
      </c>
      <c r="AV68" s="52">
        <v>1</v>
      </c>
      <c r="AW68" s="52">
        <v>1</v>
      </c>
      <c r="AX68" s="52">
        <v>0</v>
      </c>
      <c r="AY68" s="52">
        <v>1</v>
      </c>
      <c r="AZ68" s="52">
        <v>0</v>
      </c>
      <c r="BA68" s="52">
        <v>1</v>
      </c>
      <c r="BB68" s="52">
        <v>0</v>
      </c>
      <c r="BC68" s="52">
        <v>1</v>
      </c>
      <c r="BD68" s="52">
        <v>1</v>
      </c>
      <c r="BE68" s="52">
        <v>1</v>
      </c>
      <c r="BF68" s="52">
        <v>1</v>
      </c>
      <c r="BG68" s="52">
        <v>1</v>
      </c>
      <c r="BH68" s="52">
        <v>0</v>
      </c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</row>
    <row r="69" spans="1:104" ht="58" x14ac:dyDescent="0.35">
      <c r="A69" s="14" t="str">
        <f t="shared" si="20"/>
        <v>függönyív</v>
      </c>
      <c r="B69" s="5"/>
      <c r="C69" s="21" t="s">
        <v>157</v>
      </c>
      <c r="D69" s="4">
        <v>1</v>
      </c>
      <c r="E69" s="52">
        <v>0</v>
      </c>
      <c r="F69" s="52">
        <v>1</v>
      </c>
      <c r="G69" s="52">
        <v>0</v>
      </c>
      <c r="H69" s="52">
        <v>1</v>
      </c>
      <c r="I69" s="52">
        <v>0</v>
      </c>
      <c r="J69" s="52">
        <v>1</v>
      </c>
      <c r="K69" s="52">
        <v>1</v>
      </c>
      <c r="L69" s="52">
        <v>1</v>
      </c>
      <c r="M69" s="52">
        <v>1</v>
      </c>
      <c r="N69" s="52">
        <v>1</v>
      </c>
      <c r="O69" s="52">
        <v>1</v>
      </c>
      <c r="P69" s="52">
        <v>0</v>
      </c>
      <c r="Q69" s="52">
        <v>1</v>
      </c>
      <c r="R69" s="52">
        <v>1</v>
      </c>
      <c r="S69" s="52">
        <v>0</v>
      </c>
      <c r="T69" s="52">
        <v>1</v>
      </c>
      <c r="U69" s="52">
        <v>0</v>
      </c>
      <c r="V69" s="52">
        <v>0</v>
      </c>
      <c r="W69" s="52">
        <v>1</v>
      </c>
      <c r="X69" s="52">
        <v>1</v>
      </c>
      <c r="Y69" s="52">
        <v>0</v>
      </c>
      <c r="Z69" s="52">
        <v>1</v>
      </c>
      <c r="AA69" s="52">
        <v>1</v>
      </c>
      <c r="AB69" s="52">
        <v>0</v>
      </c>
      <c r="AC69" s="52">
        <v>1</v>
      </c>
      <c r="AD69" s="52">
        <v>1</v>
      </c>
      <c r="AE69" s="52">
        <v>1</v>
      </c>
      <c r="AF69" s="52">
        <v>1</v>
      </c>
      <c r="AG69" s="52">
        <v>1</v>
      </c>
      <c r="AH69" s="52">
        <v>1</v>
      </c>
      <c r="AI69" s="52">
        <v>1</v>
      </c>
      <c r="AJ69" s="52">
        <v>0</v>
      </c>
      <c r="AK69" s="52">
        <v>0</v>
      </c>
      <c r="AL69" s="52">
        <v>1</v>
      </c>
      <c r="AM69" s="52">
        <v>1</v>
      </c>
      <c r="AN69" s="52">
        <v>1</v>
      </c>
      <c r="AO69" s="52">
        <v>1</v>
      </c>
      <c r="AP69" s="52">
        <v>1</v>
      </c>
      <c r="AQ69" s="52">
        <v>1</v>
      </c>
      <c r="AR69" s="52">
        <v>1</v>
      </c>
      <c r="AS69" s="52">
        <v>1</v>
      </c>
      <c r="AT69" s="52">
        <v>1</v>
      </c>
      <c r="AU69" s="52">
        <v>0</v>
      </c>
      <c r="AV69" s="52">
        <v>1</v>
      </c>
      <c r="AW69" s="52">
        <v>1</v>
      </c>
      <c r="AX69" s="52">
        <v>0</v>
      </c>
      <c r="AY69" s="52">
        <v>1</v>
      </c>
      <c r="AZ69" s="52">
        <v>1</v>
      </c>
      <c r="BA69" s="52">
        <v>1</v>
      </c>
      <c r="BB69" s="52">
        <v>1</v>
      </c>
      <c r="BC69" s="52">
        <v>1</v>
      </c>
      <c r="BD69" s="52">
        <v>1</v>
      </c>
      <c r="BE69" s="52">
        <v>1</v>
      </c>
      <c r="BF69" s="52">
        <v>1</v>
      </c>
      <c r="BG69" s="52">
        <v>1</v>
      </c>
      <c r="BH69" s="52">
        <v>0</v>
      </c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</row>
    <row r="70" spans="1:104" ht="29" x14ac:dyDescent="0.35">
      <c r="A70" s="14" t="str">
        <f t="shared" si="20"/>
        <v>függönyív</v>
      </c>
      <c r="B70" s="5"/>
      <c r="C70" s="21" t="s">
        <v>158</v>
      </c>
      <c r="D70" s="4">
        <v>1</v>
      </c>
      <c r="E70" s="52">
        <v>0</v>
      </c>
      <c r="F70" s="52">
        <v>0</v>
      </c>
      <c r="G70" s="52">
        <v>0</v>
      </c>
      <c r="H70" s="52">
        <v>1</v>
      </c>
      <c r="I70" s="52">
        <v>0</v>
      </c>
      <c r="J70" s="52">
        <v>1</v>
      </c>
      <c r="K70" s="52">
        <v>0</v>
      </c>
      <c r="L70" s="52">
        <v>1</v>
      </c>
      <c r="M70" s="52">
        <v>1</v>
      </c>
      <c r="N70" s="52">
        <v>1</v>
      </c>
      <c r="O70" s="52">
        <v>1</v>
      </c>
      <c r="P70" s="52">
        <v>1</v>
      </c>
      <c r="Q70" s="52">
        <v>0</v>
      </c>
      <c r="R70" s="52">
        <v>1</v>
      </c>
      <c r="S70" s="52">
        <v>0</v>
      </c>
      <c r="T70" s="52">
        <v>1</v>
      </c>
      <c r="U70" s="52">
        <v>0</v>
      </c>
      <c r="V70" s="52">
        <v>0</v>
      </c>
      <c r="W70" s="52">
        <v>1</v>
      </c>
      <c r="X70" s="52">
        <v>1</v>
      </c>
      <c r="Y70" s="52">
        <v>0</v>
      </c>
      <c r="Z70" s="52">
        <v>1</v>
      </c>
      <c r="AA70" s="52">
        <v>1</v>
      </c>
      <c r="AB70" s="52">
        <v>0</v>
      </c>
      <c r="AC70" s="52">
        <v>1</v>
      </c>
      <c r="AD70" s="52">
        <v>0</v>
      </c>
      <c r="AE70" s="52">
        <v>1</v>
      </c>
      <c r="AF70" s="52">
        <v>1</v>
      </c>
      <c r="AG70" s="52">
        <v>1</v>
      </c>
      <c r="AH70" s="52">
        <v>0</v>
      </c>
      <c r="AI70" s="52">
        <v>0</v>
      </c>
      <c r="AJ70" s="52">
        <v>0</v>
      </c>
      <c r="AK70" s="52">
        <v>0</v>
      </c>
      <c r="AL70" s="52">
        <v>1</v>
      </c>
      <c r="AM70" s="52">
        <v>1</v>
      </c>
      <c r="AN70" s="52">
        <v>1</v>
      </c>
      <c r="AO70" s="52">
        <v>0</v>
      </c>
      <c r="AP70" s="52">
        <v>1</v>
      </c>
      <c r="AQ70" s="52">
        <v>0</v>
      </c>
      <c r="AR70" s="52">
        <v>1</v>
      </c>
      <c r="AS70" s="52">
        <v>1</v>
      </c>
      <c r="AT70" s="52">
        <v>1</v>
      </c>
      <c r="AU70" s="52">
        <v>0</v>
      </c>
      <c r="AV70" s="52">
        <v>1</v>
      </c>
      <c r="AW70" s="52">
        <v>1</v>
      </c>
      <c r="AX70" s="52">
        <v>0</v>
      </c>
      <c r="AY70" s="52">
        <v>1</v>
      </c>
      <c r="AZ70" s="52">
        <v>1</v>
      </c>
      <c r="BA70" s="52">
        <v>1</v>
      </c>
      <c r="BB70" s="52">
        <v>1</v>
      </c>
      <c r="BC70" s="52">
        <v>1</v>
      </c>
      <c r="BD70" s="52">
        <v>1</v>
      </c>
      <c r="BE70" s="52">
        <v>1</v>
      </c>
      <c r="BF70" s="52">
        <v>1</v>
      </c>
      <c r="BG70" s="52">
        <v>0</v>
      </c>
      <c r="BH70" s="52">
        <v>0</v>
      </c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</row>
    <row r="71" spans="1:104" ht="14.5" customHeight="1" x14ac:dyDescent="0.35">
      <c r="A71" s="14" t="str">
        <f t="shared" si="20"/>
        <v>függönyív</v>
      </c>
      <c r="B71" s="11"/>
      <c r="C71" s="22" t="s">
        <v>159</v>
      </c>
      <c r="D71" s="4">
        <v>1</v>
      </c>
      <c r="E71" s="52">
        <v>0</v>
      </c>
      <c r="F71" s="52">
        <v>1</v>
      </c>
      <c r="G71" s="52">
        <v>1</v>
      </c>
      <c r="H71" s="52">
        <v>1</v>
      </c>
      <c r="I71" s="52">
        <v>0</v>
      </c>
      <c r="J71" s="52">
        <v>1</v>
      </c>
      <c r="K71" s="52">
        <v>1</v>
      </c>
      <c r="L71" s="52">
        <v>1</v>
      </c>
      <c r="M71" s="52">
        <v>1</v>
      </c>
      <c r="N71" s="52">
        <v>1</v>
      </c>
      <c r="O71" s="52">
        <v>1</v>
      </c>
      <c r="P71" s="52">
        <v>1</v>
      </c>
      <c r="Q71" s="52">
        <v>0</v>
      </c>
      <c r="R71" s="52">
        <v>1</v>
      </c>
      <c r="S71" s="52">
        <v>0</v>
      </c>
      <c r="T71" s="52">
        <v>0</v>
      </c>
      <c r="U71" s="52">
        <v>0</v>
      </c>
      <c r="V71" s="52">
        <v>0</v>
      </c>
      <c r="W71" s="52">
        <v>1</v>
      </c>
      <c r="X71" s="52">
        <v>1</v>
      </c>
      <c r="Y71" s="52">
        <v>0</v>
      </c>
      <c r="Z71" s="52">
        <v>1</v>
      </c>
      <c r="AA71" s="52">
        <v>1</v>
      </c>
      <c r="AB71" s="52">
        <v>0</v>
      </c>
      <c r="AC71" s="52">
        <v>1</v>
      </c>
      <c r="AD71" s="52">
        <v>0</v>
      </c>
      <c r="AE71" s="52">
        <v>1</v>
      </c>
      <c r="AF71" s="52">
        <v>1</v>
      </c>
      <c r="AG71" s="52">
        <v>1</v>
      </c>
      <c r="AH71" s="52">
        <v>1</v>
      </c>
      <c r="AI71" s="52">
        <v>1</v>
      </c>
      <c r="AJ71" s="52">
        <v>0</v>
      </c>
      <c r="AK71" s="52">
        <v>0</v>
      </c>
      <c r="AL71" s="52">
        <v>1</v>
      </c>
      <c r="AM71" s="52">
        <v>1</v>
      </c>
      <c r="AN71" s="52">
        <v>1</v>
      </c>
      <c r="AO71" s="52">
        <v>1</v>
      </c>
      <c r="AP71" s="52">
        <v>0</v>
      </c>
      <c r="AQ71" s="52">
        <v>0</v>
      </c>
      <c r="AR71" s="52">
        <v>1</v>
      </c>
      <c r="AS71" s="52">
        <v>1</v>
      </c>
      <c r="AT71" s="52">
        <v>0</v>
      </c>
      <c r="AU71" s="52">
        <v>0</v>
      </c>
      <c r="AV71" s="52">
        <v>1</v>
      </c>
      <c r="AW71" s="52">
        <v>1</v>
      </c>
      <c r="AX71" s="52">
        <v>0</v>
      </c>
      <c r="AY71" s="52">
        <v>1</v>
      </c>
      <c r="AZ71" s="52">
        <v>1</v>
      </c>
      <c r="BA71" s="52">
        <v>1</v>
      </c>
      <c r="BB71" s="52">
        <v>1</v>
      </c>
      <c r="BC71" s="52">
        <v>1</v>
      </c>
      <c r="BD71" s="52">
        <v>1</v>
      </c>
      <c r="BE71" s="52">
        <v>1</v>
      </c>
      <c r="BF71" s="52">
        <v>0</v>
      </c>
      <c r="BG71" s="52">
        <v>1</v>
      </c>
      <c r="BH71" s="52">
        <v>0</v>
      </c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</row>
    <row r="72" spans="1:104" x14ac:dyDescent="0.35">
      <c r="A72" s="14" t="str">
        <f t="shared" si="20"/>
        <v>függönyív</v>
      </c>
      <c r="B72" s="79" t="s">
        <v>160</v>
      </c>
      <c r="C72" s="23" t="s">
        <v>161</v>
      </c>
      <c r="D72" s="4">
        <v>1</v>
      </c>
      <c r="E72" s="52">
        <v>0</v>
      </c>
      <c r="F72" s="52">
        <v>0</v>
      </c>
      <c r="G72" s="52">
        <v>0</v>
      </c>
      <c r="H72" s="52">
        <v>1</v>
      </c>
      <c r="I72" s="52">
        <v>0</v>
      </c>
      <c r="J72" s="52">
        <v>1</v>
      </c>
      <c r="K72" s="52">
        <v>1</v>
      </c>
      <c r="L72" s="52">
        <v>0</v>
      </c>
      <c r="M72" s="52">
        <v>1</v>
      </c>
      <c r="N72" s="52">
        <v>1</v>
      </c>
      <c r="O72" s="52">
        <v>1</v>
      </c>
      <c r="P72" s="52">
        <v>1</v>
      </c>
      <c r="Q72" s="52">
        <v>0</v>
      </c>
      <c r="R72" s="52">
        <v>1</v>
      </c>
      <c r="S72" s="52">
        <v>0</v>
      </c>
      <c r="T72" s="52">
        <v>0</v>
      </c>
      <c r="U72" s="52">
        <v>0</v>
      </c>
      <c r="V72" s="52">
        <v>0</v>
      </c>
      <c r="W72" s="52">
        <v>1</v>
      </c>
      <c r="X72" s="52">
        <v>1</v>
      </c>
      <c r="Y72" s="52">
        <v>0</v>
      </c>
      <c r="Z72" s="52">
        <v>1</v>
      </c>
      <c r="AA72" s="52">
        <v>1</v>
      </c>
      <c r="AB72" s="52">
        <v>0</v>
      </c>
      <c r="AC72" s="52">
        <v>1</v>
      </c>
      <c r="AD72" s="52">
        <v>1</v>
      </c>
      <c r="AE72" s="52">
        <v>1</v>
      </c>
      <c r="AF72" s="52">
        <v>1</v>
      </c>
      <c r="AG72" s="52">
        <v>1</v>
      </c>
      <c r="AH72" s="52">
        <v>1</v>
      </c>
      <c r="AI72" s="52">
        <v>0</v>
      </c>
      <c r="AJ72" s="52">
        <v>1</v>
      </c>
      <c r="AK72" s="52">
        <v>0</v>
      </c>
      <c r="AL72" s="52">
        <v>1</v>
      </c>
      <c r="AM72" s="52">
        <v>0</v>
      </c>
      <c r="AN72" s="52">
        <v>1</v>
      </c>
      <c r="AO72" s="52">
        <v>1</v>
      </c>
      <c r="AP72" s="52">
        <v>1</v>
      </c>
      <c r="AQ72" s="52">
        <v>1</v>
      </c>
      <c r="AR72" s="52">
        <v>1</v>
      </c>
      <c r="AS72" s="52">
        <v>1</v>
      </c>
      <c r="AT72" s="52">
        <v>1</v>
      </c>
      <c r="AU72" s="52">
        <v>0</v>
      </c>
      <c r="AV72" s="52">
        <v>1</v>
      </c>
      <c r="AW72" s="52">
        <v>1</v>
      </c>
      <c r="AX72" s="52">
        <v>0</v>
      </c>
      <c r="AY72" s="52">
        <v>0</v>
      </c>
      <c r="AZ72" s="52">
        <v>0</v>
      </c>
      <c r="BA72" s="52">
        <v>1</v>
      </c>
      <c r="BB72" s="52">
        <v>1</v>
      </c>
      <c r="BC72" s="52">
        <v>1</v>
      </c>
      <c r="BD72" s="52">
        <v>1</v>
      </c>
      <c r="BE72" s="52">
        <v>1</v>
      </c>
      <c r="BF72" s="52">
        <v>0</v>
      </c>
      <c r="BG72" s="52">
        <v>0</v>
      </c>
      <c r="BH72" s="52">
        <v>0</v>
      </c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</row>
    <row r="73" spans="1:104" x14ac:dyDescent="0.35">
      <c r="A73" s="14" t="str">
        <f t="shared" si="20"/>
        <v>függönyív</v>
      </c>
      <c r="B73" s="80"/>
      <c r="C73" s="23" t="s">
        <v>162</v>
      </c>
      <c r="D73" s="4">
        <v>1</v>
      </c>
      <c r="E73" s="52">
        <v>0</v>
      </c>
      <c r="F73" s="52">
        <v>0</v>
      </c>
      <c r="G73" s="52">
        <v>0</v>
      </c>
      <c r="H73" s="52">
        <v>1</v>
      </c>
      <c r="I73" s="52">
        <v>0</v>
      </c>
      <c r="J73" s="52">
        <v>1</v>
      </c>
      <c r="K73" s="52">
        <v>1</v>
      </c>
      <c r="L73" s="52">
        <v>0</v>
      </c>
      <c r="M73" s="52">
        <v>1</v>
      </c>
      <c r="N73" s="52">
        <v>1</v>
      </c>
      <c r="O73" s="52">
        <v>1</v>
      </c>
      <c r="P73" s="52">
        <v>1</v>
      </c>
      <c r="Q73" s="52">
        <v>1</v>
      </c>
      <c r="R73" s="52">
        <v>1</v>
      </c>
      <c r="S73" s="52">
        <v>0</v>
      </c>
      <c r="T73" s="52">
        <v>1</v>
      </c>
      <c r="U73" s="52">
        <v>0</v>
      </c>
      <c r="V73" s="52">
        <v>0</v>
      </c>
      <c r="W73" s="52">
        <v>1</v>
      </c>
      <c r="X73" s="52">
        <v>1</v>
      </c>
      <c r="Y73" s="52">
        <v>0</v>
      </c>
      <c r="Z73" s="52">
        <v>1</v>
      </c>
      <c r="AA73" s="52">
        <v>1</v>
      </c>
      <c r="AB73" s="52">
        <v>0</v>
      </c>
      <c r="AC73" s="52">
        <v>1</v>
      </c>
      <c r="AD73" s="52">
        <v>1</v>
      </c>
      <c r="AE73" s="52">
        <v>1</v>
      </c>
      <c r="AF73" s="52">
        <v>0</v>
      </c>
      <c r="AG73" s="52">
        <v>1</v>
      </c>
      <c r="AH73" s="52">
        <v>1</v>
      </c>
      <c r="AI73" s="52">
        <v>0</v>
      </c>
      <c r="AJ73" s="52">
        <v>1</v>
      </c>
      <c r="AK73" s="52">
        <v>0</v>
      </c>
      <c r="AL73" s="52">
        <v>1</v>
      </c>
      <c r="AM73" s="52">
        <v>0</v>
      </c>
      <c r="AN73" s="52">
        <v>1</v>
      </c>
      <c r="AO73" s="52">
        <v>1</v>
      </c>
      <c r="AP73" s="52">
        <v>1</v>
      </c>
      <c r="AQ73" s="52">
        <v>0</v>
      </c>
      <c r="AR73" s="52">
        <v>1</v>
      </c>
      <c r="AS73" s="52">
        <v>1</v>
      </c>
      <c r="AT73" s="52">
        <v>1</v>
      </c>
      <c r="AU73" s="52">
        <v>0</v>
      </c>
      <c r="AV73" s="52">
        <v>1</v>
      </c>
      <c r="AW73" s="52">
        <v>1</v>
      </c>
      <c r="AX73" s="52">
        <v>0</v>
      </c>
      <c r="AY73" s="52">
        <v>0</v>
      </c>
      <c r="AZ73" s="52">
        <v>0</v>
      </c>
      <c r="BA73" s="52">
        <v>1</v>
      </c>
      <c r="BB73" s="52">
        <v>1</v>
      </c>
      <c r="BC73" s="52">
        <v>1</v>
      </c>
      <c r="BD73" s="52">
        <v>1</v>
      </c>
      <c r="BE73" s="52">
        <v>1</v>
      </c>
      <c r="BF73" s="52">
        <v>0</v>
      </c>
      <c r="BG73" s="52">
        <v>0</v>
      </c>
      <c r="BH73" s="52">
        <v>0</v>
      </c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</row>
    <row r="74" spans="1:104" x14ac:dyDescent="0.35">
      <c r="A74" s="14" t="str">
        <f t="shared" si="20"/>
        <v>függönyív</v>
      </c>
      <c r="B74" s="81"/>
      <c r="C74" s="23" t="s">
        <v>163</v>
      </c>
      <c r="D74" s="4">
        <v>1</v>
      </c>
      <c r="E74" s="52">
        <v>0</v>
      </c>
      <c r="F74" s="52">
        <v>0</v>
      </c>
      <c r="G74" s="52">
        <v>0</v>
      </c>
      <c r="H74" s="52">
        <v>1</v>
      </c>
      <c r="I74" s="52">
        <v>0</v>
      </c>
      <c r="J74" s="52">
        <v>1</v>
      </c>
      <c r="K74" s="52">
        <v>1</v>
      </c>
      <c r="L74" s="52">
        <v>0</v>
      </c>
      <c r="M74" s="52">
        <v>0</v>
      </c>
      <c r="N74" s="52">
        <v>0</v>
      </c>
      <c r="O74" s="52">
        <v>1</v>
      </c>
      <c r="P74" s="52">
        <v>1</v>
      </c>
      <c r="Q74" s="52">
        <v>0</v>
      </c>
      <c r="R74" s="52">
        <v>1</v>
      </c>
      <c r="S74" s="52">
        <v>0</v>
      </c>
      <c r="T74" s="52">
        <v>0</v>
      </c>
      <c r="U74" s="52">
        <v>0</v>
      </c>
      <c r="V74" s="52">
        <v>0</v>
      </c>
      <c r="W74" s="52">
        <v>1</v>
      </c>
      <c r="X74" s="52">
        <v>1</v>
      </c>
      <c r="Y74" s="52">
        <v>0</v>
      </c>
      <c r="Z74" s="52">
        <v>1</v>
      </c>
      <c r="AA74" s="52">
        <v>1</v>
      </c>
      <c r="AB74" s="52">
        <v>0</v>
      </c>
      <c r="AC74" s="52">
        <v>0</v>
      </c>
      <c r="AD74" s="52">
        <v>0</v>
      </c>
      <c r="AE74" s="52">
        <v>1</v>
      </c>
      <c r="AF74" s="52">
        <v>1</v>
      </c>
      <c r="AG74" s="52">
        <v>1</v>
      </c>
      <c r="AH74" s="52">
        <v>1</v>
      </c>
      <c r="AI74" s="52">
        <v>0</v>
      </c>
      <c r="AJ74" s="52">
        <v>1</v>
      </c>
      <c r="AK74" s="52">
        <v>0</v>
      </c>
      <c r="AL74" s="52">
        <v>1</v>
      </c>
      <c r="AM74" s="52">
        <v>0</v>
      </c>
      <c r="AN74" s="52">
        <v>1</v>
      </c>
      <c r="AO74" s="52">
        <v>0</v>
      </c>
      <c r="AP74" s="52">
        <v>1</v>
      </c>
      <c r="AQ74" s="52">
        <v>1</v>
      </c>
      <c r="AR74" s="52">
        <v>1</v>
      </c>
      <c r="AS74" s="52">
        <v>1</v>
      </c>
      <c r="AT74" s="52">
        <v>1</v>
      </c>
      <c r="AU74" s="52">
        <v>0</v>
      </c>
      <c r="AV74" s="52">
        <v>0</v>
      </c>
      <c r="AW74" s="52">
        <v>1</v>
      </c>
      <c r="AX74" s="52">
        <v>0</v>
      </c>
      <c r="AY74" s="52">
        <v>0</v>
      </c>
      <c r="AZ74" s="52">
        <v>0</v>
      </c>
      <c r="BA74" s="52">
        <v>1</v>
      </c>
      <c r="BB74" s="52">
        <v>1</v>
      </c>
      <c r="BC74" s="52">
        <v>1</v>
      </c>
      <c r="BD74" s="52">
        <v>0</v>
      </c>
      <c r="BE74" s="52">
        <v>1</v>
      </c>
      <c r="BF74" s="52">
        <v>0</v>
      </c>
      <c r="BG74" s="52">
        <v>0</v>
      </c>
      <c r="BH74" s="52">
        <v>0</v>
      </c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</row>
    <row r="75" spans="1:104" ht="29" x14ac:dyDescent="0.35">
      <c r="A75" s="14" t="str">
        <f t="shared" si="20"/>
        <v>függönyív</v>
      </c>
      <c r="B75" s="79" t="s">
        <v>225</v>
      </c>
      <c r="C75" s="23" t="s">
        <v>164</v>
      </c>
      <c r="D75" s="4">
        <v>1</v>
      </c>
      <c r="E75" s="52">
        <v>0</v>
      </c>
      <c r="F75" s="52">
        <v>0</v>
      </c>
      <c r="G75" s="52">
        <v>0</v>
      </c>
      <c r="H75" s="52">
        <v>1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1</v>
      </c>
      <c r="S75" s="52">
        <v>0</v>
      </c>
      <c r="T75" s="52">
        <v>0</v>
      </c>
      <c r="U75" s="52">
        <v>0</v>
      </c>
      <c r="V75" s="52">
        <v>0</v>
      </c>
      <c r="W75" s="52">
        <v>1</v>
      </c>
      <c r="X75" s="52">
        <v>0</v>
      </c>
      <c r="Y75" s="52">
        <v>0</v>
      </c>
      <c r="Z75" s="52">
        <v>1</v>
      </c>
      <c r="AA75" s="52">
        <v>0</v>
      </c>
      <c r="AB75" s="52">
        <v>0</v>
      </c>
      <c r="AC75" s="52">
        <v>0</v>
      </c>
      <c r="AD75" s="52">
        <v>0</v>
      </c>
      <c r="AE75" s="52">
        <v>0</v>
      </c>
      <c r="AF75" s="52">
        <v>1</v>
      </c>
      <c r="AG75" s="52">
        <v>0</v>
      </c>
      <c r="AH75" s="52">
        <v>0</v>
      </c>
      <c r="AI75" s="52">
        <v>0</v>
      </c>
      <c r="AJ75" s="52">
        <v>0</v>
      </c>
      <c r="AK75" s="52">
        <v>0</v>
      </c>
      <c r="AL75" s="52">
        <v>0</v>
      </c>
      <c r="AM75" s="52">
        <v>0</v>
      </c>
      <c r="AN75" s="52">
        <v>1</v>
      </c>
      <c r="AO75" s="52">
        <v>0</v>
      </c>
      <c r="AP75" s="52">
        <v>1</v>
      </c>
      <c r="AQ75" s="52">
        <v>0</v>
      </c>
      <c r="AR75" s="52">
        <v>1</v>
      </c>
      <c r="AS75" s="52">
        <v>0</v>
      </c>
      <c r="AT75" s="52">
        <v>1</v>
      </c>
      <c r="AU75" s="52">
        <v>0</v>
      </c>
      <c r="AV75" s="52">
        <v>0</v>
      </c>
      <c r="AW75" s="52">
        <v>0</v>
      </c>
      <c r="AX75" s="52">
        <v>0</v>
      </c>
      <c r="AY75" s="52">
        <v>0</v>
      </c>
      <c r="AZ75" s="52">
        <v>0</v>
      </c>
      <c r="BA75" s="52">
        <v>1</v>
      </c>
      <c r="BB75" s="52">
        <v>0</v>
      </c>
      <c r="BC75" s="52">
        <v>0</v>
      </c>
      <c r="BD75" s="52">
        <v>0</v>
      </c>
      <c r="BE75" s="52">
        <v>0</v>
      </c>
      <c r="BF75" s="52">
        <v>0</v>
      </c>
      <c r="BG75" s="52">
        <v>0</v>
      </c>
      <c r="BH75" s="52">
        <v>0</v>
      </c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</row>
    <row r="76" spans="1:104" ht="29" x14ac:dyDescent="0.35">
      <c r="A76" s="14" t="str">
        <f t="shared" si="20"/>
        <v>függönyív</v>
      </c>
      <c r="B76" s="80"/>
      <c r="C76" s="23" t="s">
        <v>165</v>
      </c>
      <c r="D76" s="4">
        <v>2</v>
      </c>
      <c r="E76" s="52">
        <v>0</v>
      </c>
      <c r="F76" s="52">
        <v>0</v>
      </c>
      <c r="G76" s="52">
        <v>0</v>
      </c>
      <c r="H76" s="52">
        <v>1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1</v>
      </c>
      <c r="S76" s="52">
        <v>0</v>
      </c>
      <c r="T76" s="52">
        <v>0</v>
      </c>
      <c r="U76" s="52">
        <v>0</v>
      </c>
      <c r="V76" s="52">
        <v>0</v>
      </c>
      <c r="W76" s="52">
        <v>1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1</v>
      </c>
      <c r="AG76" s="52">
        <v>0</v>
      </c>
      <c r="AH76" s="52">
        <v>0</v>
      </c>
      <c r="AI76" s="52">
        <v>0</v>
      </c>
      <c r="AJ76" s="52">
        <v>0</v>
      </c>
      <c r="AK76" s="52">
        <v>0</v>
      </c>
      <c r="AL76" s="52">
        <v>0</v>
      </c>
      <c r="AM76" s="52">
        <v>0</v>
      </c>
      <c r="AN76" s="52">
        <v>1</v>
      </c>
      <c r="AO76" s="52">
        <v>0</v>
      </c>
      <c r="AP76" s="52">
        <v>1</v>
      </c>
      <c r="AQ76" s="52">
        <v>0</v>
      </c>
      <c r="AR76" s="52">
        <v>1</v>
      </c>
      <c r="AS76" s="52">
        <v>0</v>
      </c>
      <c r="AT76" s="52">
        <v>1</v>
      </c>
      <c r="AU76" s="52">
        <v>0</v>
      </c>
      <c r="AV76" s="52">
        <v>0</v>
      </c>
      <c r="AW76" s="52">
        <v>0</v>
      </c>
      <c r="AX76" s="52">
        <v>0</v>
      </c>
      <c r="AY76" s="52">
        <v>0</v>
      </c>
      <c r="AZ76" s="52">
        <v>0</v>
      </c>
      <c r="BA76" s="52">
        <v>1</v>
      </c>
      <c r="BB76" s="52">
        <v>0</v>
      </c>
      <c r="BC76" s="52">
        <v>0</v>
      </c>
      <c r="BD76" s="52">
        <v>0</v>
      </c>
      <c r="BE76" s="52">
        <v>0</v>
      </c>
      <c r="BF76" s="52">
        <v>0</v>
      </c>
      <c r="BG76" s="52">
        <v>0</v>
      </c>
      <c r="BH76" s="52">
        <v>0</v>
      </c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</row>
    <row r="77" spans="1:104" ht="29" x14ac:dyDescent="0.35">
      <c r="A77" s="14" t="str">
        <f t="shared" si="20"/>
        <v>függönyív</v>
      </c>
      <c r="B77" s="80"/>
      <c r="C77" s="23" t="s">
        <v>166</v>
      </c>
      <c r="D77" s="4">
        <v>2</v>
      </c>
      <c r="E77" s="52">
        <v>0</v>
      </c>
      <c r="F77" s="52">
        <v>0</v>
      </c>
      <c r="G77" s="52">
        <v>0</v>
      </c>
      <c r="H77" s="52">
        <v>1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1</v>
      </c>
      <c r="S77" s="52">
        <v>0</v>
      </c>
      <c r="T77" s="52">
        <v>0</v>
      </c>
      <c r="U77" s="52">
        <v>0</v>
      </c>
      <c r="V77" s="52">
        <v>0</v>
      </c>
      <c r="W77" s="52">
        <v>1</v>
      </c>
      <c r="X77" s="52">
        <v>0</v>
      </c>
      <c r="Y77" s="52">
        <v>0</v>
      </c>
      <c r="Z77" s="52">
        <v>1</v>
      </c>
      <c r="AA77" s="52">
        <v>0</v>
      </c>
      <c r="AB77" s="52">
        <v>0</v>
      </c>
      <c r="AC77" s="52">
        <v>0</v>
      </c>
      <c r="AD77" s="52">
        <v>0</v>
      </c>
      <c r="AE77" s="52">
        <v>0</v>
      </c>
      <c r="AF77" s="52">
        <v>1</v>
      </c>
      <c r="AG77" s="52">
        <v>0</v>
      </c>
      <c r="AH77" s="52">
        <v>0</v>
      </c>
      <c r="AI77" s="52">
        <v>0</v>
      </c>
      <c r="AJ77" s="52">
        <v>0</v>
      </c>
      <c r="AK77" s="52">
        <v>0</v>
      </c>
      <c r="AL77" s="52">
        <v>0</v>
      </c>
      <c r="AM77" s="52">
        <v>0</v>
      </c>
      <c r="AN77" s="52">
        <v>1</v>
      </c>
      <c r="AO77" s="52">
        <v>0</v>
      </c>
      <c r="AP77" s="52">
        <v>1</v>
      </c>
      <c r="AQ77" s="52">
        <v>0</v>
      </c>
      <c r="AR77" s="52">
        <v>1</v>
      </c>
      <c r="AS77" s="52">
        <v>0</v>
      </c>
      <c r="AT77" s="52">
        <v>1</v>
      </c>
      <c r="AU77" s="52">
        <v>0</v>
      </c>
      <c r="AV77" s="52">
        <v>0</v>
      </c>
      <c r="AW77" s="52">
        <v>0</v>
      </c>
      <c r="AX77" s="52">
        <v>0</v>
      </c>
      <c r="AY77" s="52">
        <v>0</v>
      </c>
      <c r="AZ77" s="52">
        <v>0</v>
      </c>
      <c r="BA77" s="52">
        <v>1</v>
      </c>
      <c r="BB77" s="52">
        <v>0</v>
      </c>
      <c r="BC77" s="52">
        <v>0</v>
      </c>
      <c r="BD77" s="52">
        <v>0</v>
      </c>
      <c r="BE77" s="52">
        <v>0</v>
      </c>
      <c r="BF77" s="52">
        <v>0</v>
      </c>
      <c r="BG77" s="52">
        <v>0</v>
      </c>
      <c r="BH77" s="52">
        <v>0</v>
      </c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</row>
    <row r="78" spans="1:104" ht="29" x14ac:dyDescent="0.35">
      <c r="A78" s="14" t="str">
        <f t="shared" si="20"/>
        <v>függönyív</v>
      </c>
      <c r="B78" s="80"/>
      <c r="C78" s="23" t="s">
        <v>167</v>
      </c>
      <c r="D78" s="4">
        <v>3</v>
      </c>
      <c r="E78" s="52">
        <v>0</v>
      </c>
      <c r="F78" s="52">
        <v>0</v>
      </c>
      <c r="G78" s="52">
        <v>0</v>
      </c>
      <c r="H78" s="52">
        <v>1</v>
      </c>
      <c r="I78" s="52">
        <v>0</v>
      </c>
      <c r="J78" s="52">
        <v>0</v>
      </c>
      <c r="K78" s="52">
        <v>1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1</v>
      </c>
      <c r="S78" s="52">
        <v>0</v>
      </c>
      <c r="T78" s="52">
        <v>0</v>
      </c>
      <c r="U78" s="52">
        <v>0</v>
      </c>
      <c r="V78" s="52">
        <v>0</v>
      </c>
      <c r="W78" s="52">
        <v>1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0</v>
      </c>
      <c r="AE78" s="52">
        <v>0</v>
      </c>
      <c r="AF78" s="52">
        <v>1</v>
      </c>
      <c r="AG78" s="52">
        <v>0</v>
      </c>
      <c r="AH78" s="52">
        <v>0</v>
      </c>
      <c r="AI78" s="52">
        <v>0</v>
      </c>
      <c r="AJ78" s="52">
        <v>0</v>
      </c>
      <c r="AK78" s="52">
        <v>0</v>
      </c>
      <c r="AL78" s="52">
        <v>0</v>
      </c>
      <c r="AM78" s="52">
        <v>0</v>
      </c>
      <c r="AN78" s="52">
        <v>1</v>
      </c>
      <c r="AO78" s="52">
        <v>0</v>
      </c>
      <c r="AP78" s="52">
        <v>1</v>
      </c>
      <c r="AQ78" s="52">
        <v>0</v>
      </c>
      <c r="AR78" s="52">
        <v>1</v>
      </c>
      <c r="AS78" s="52">
        <v>0</v>
      </c>
      <c r="AT78" s="52">
        <v>1</v>
      </c>
      <c r="AU78" s="52">
        <v>0</v>
      </c>
      <c r="AV78" s="52">
        <v>0</v>
      </c>
      <c r="AW78" s="52">
        <v>0</v>
      </c>
      <c r="AX78" s="52">
        <v>0</v>
      </c>
      <c r="AY78" s="52">
        <v>0</v>
      </c>
      <c r="AZ78" s="52">
        <v>0</v>
      </c>
      <c r="BA78" s="52">
        <v>1</v>
      </c>
      <c r="BB78" s="52">
        <v>0</v>
      </c>
      <c r="BC78" s="52">
        <v>0</v>
      </c>
      <c r="BD78" s="52">
        <v>0</v>
      </c>
      <c r="BE78" s="52">
        <v>0</v>
      </c>
      <c r="BF78" s="52">
        <v>0</v>
      </c>
      <c r="BG78" s="52">
        <v>0</v>
      </c>
      <c r="BH78" s="52">
        <v>0</v>
      </c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</row>
    <row r="79" spans="1:104" ht="29" x14ac:dyDescent="0.35">
      <c r="A79" s="14" t="str">
        <f t="shared" si="20"/>
        <v>függönyív</v>
      </c>
      <c r="B79" s="81"/>
      <c r="C79" s="23" t="s">
        <v>168</v>
      </c>
      <c r="D79" s="4">
        <v>3</v>
      </c>
      <c r="E79" s="52">
        <v>0</v>
      </c>
      <c r="F79" s="52">
        <v>0</v>
      </c>
      <c r="G79" s="52">
        <v>0</v>
      </c>
      <c r="H79" s="52">
        <v>1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1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1</v>
      </c>
      <c r="AA79" s="52">
        <v>0</v>
      </c>
      <c r="AB79" s="52">
        <v>0</v>
      </c>
      <c r="AC79" s="52">
        <v>0</v>
      </c>
      <c r="AD79" s="52">
        <v>0</v>
      </c>
      <c r="AE79" s="52">
        <v>0</v>
      </c>
      <c r="AF79" s="52">
        <v>0</v>
      </c>
      <c r="AG79" s="52">
        <v>0</v>
      </c>
      <c r="AH79" s="52">
        <v>0</v>
      </c>
      <c r="AI79" s="52">
        <v>0</v>
      </c>
      <c r="AJ79" s="52">
        <v>0</v>
      </c>
      <c r="AK79" s="52">
        <v>0</v>
      </c>
      <c r="AL79" s="52">
        <v>0</v>
      </c>
      <c r="AM79" s="52">
        <v>0</v>
      </c>
      <c r="AN79" s="52">
        <v>0</v>
      </c>
      <c r="AO79" s="52">
        <v>0</v>
      </c>
      <c r="AP79" s="52">
        <v>0</v>
      </c>
      <c r="AQ79" s="52">
        <v>0</v>
      </c>
      <c r="AR79" s="52">
        <v>0</v>
      </c>
      <c r="AS79" s="52">
        <v>0</v>
      </c>
      <c r="AT79" s="52">
        <v>1</v>
      </c>
      <c r="AU79" s="52">
        <v>0</v>
      </c>
      <c r="AV79" s="52">
        <v>0</v>
      </c>
      <c r="AW79" s="52">
        <v>0</v>
      </c>
      <c r="AX79" s="52">
        <v>0</v>
      </c>
      <c r="AY79" s="52">
        <v>0</v>
      </c>
      <c r="AZ79" s="52">
        <v>0</v>
      </c>
      <c r="BA79" s="52">
        <v>0</v>
      </c>
      <c r="BB79" s="52">
        <v>0</v>
      </c>
      <c r="BC79" s="52">
        <v>0</v>
      </c>
      <c r="BD79" s="52">
        <v>0</v>
      </c>
      <c r="BE79" s="52">
        <v>0</v>
      </c>
      <c r="BF79" s="52">
        <v>0</v>
      </c>
      <c r="BG79" s="52">
        <v>0</v>
      </c>
      <c r="BH79" s="52">
        <v>0</v>
      </c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</row>
    <row r="80" spans="1:104" ht="29" x14ac:dyDescent="0.35">
      <c r="A80" s="13" t="s">
        <v>36</v>
      </c>
      <c r="B80" s="7">
        <f>SUMIFS(pontok,reszfeladatok,A80)</f>
        <v>5</v>
      </c>
      <c r="C80" s="16" t="s">
        <v>169</v>
      </c>
      <c r="D80" s="4">
        <v>1</v>
      </c>
      <c r="E80" s="52">
        <v>0</v>
      </c>
      <c r="F80" s="52">
        <v>1</v>
      </c>
      <c r="G80" s="52">
        <v>0</v>
      </c>
      <c r="H80" s="52">
        <v>1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1</v>
      </c>
      <c r="P80" s="52">
        <v>0</v>
      </c>
      <c r="Q80" s="52">
        <v>0</v>
      </c>
      <c r="R80" s="52">
        <v>1</v>
      </c>
      <c r="S80" s="52">
        <v>0</v>
      </c>
      <c r="T80" s="52">
        <v>0</v>
      </c>
      <c r="U80" s="52">
        <v>0</v>
      </c>
      <c r="V80" s="52">
        <v>0</v>
      </c>
      <c r="W80" s="52">
        <v>1</v>
      </c>
      <c r="X80" s="52">
        <v>1</v>
      </c>
      <c r="Y80" s="52">
        <v>0</v>
      </c>
      <c r="Z80" s="52">
        <v>1</v>
      </c>
      <c r="AA80" s="52">
        <v>1</v>
      </c>
      <c r="AB80" s="52">
        <v>0</v>
      </c>
      <c r="AC80" s="52">
        <v>0</v>
      </c>
      <c r="AD80" s="52">
        <v>1</v>
      </c>
      <c r="AE80" s="52">
        <v>1</v>
      </c>
      <c r="AF80" s="52">
        <v>1</v>
      </c>
      <c r="AG80" s="52">
        <v>0</v>
      </c>
      <c r="AH80" s="52">
        <v>0</v>
      </c>
      <c r="AI80" s="52">
        <v>0</v>
      </c>
      <c r="AJ80" s="52">
        <v>1</v>
      </c>
      <c r="AK80" s="52">
        <v>0</v>
      </c>
      <c r="AL80" s="52">
        <v>0</v>
      </c>
      <c r="AM80" s="52">
        <v>0</v>
      </c>
      <c r="AN80" s="52">
        <v>1</v>
      </c>
      <c r="AO80" s="52">
        <v>0</v>
      </c>
      <c r="AP80" s="52">
        <v>1</v>
      </c>
      <c r="AQ80" s="52">
        <v>0</v>
      </c>
      <c r="AR80" s="52">
        <v>1</v>
      </c>
      <c r="AS80" s="52">
        <v>1</v>
      </c>
      <c r="AT80" s="52">
        <v>1</v>
      </c>
      <c r="AU80" s="52">
        <v>0</v>
      </c>
      <c r="AV80" s="52">
        <v>0</v>
      </c>
      <c r="AW80" s="52">
        <v>1</v>
      </c>
      <c r="AX80" s="52">
        <v>0</v>
      </c>
      <c r="AY80" s="52">
        <v>0</v>
      </c>
      <c r="AZ80" s="52">
        <v>0</v>
      </c>
      <c r="BA80" s="52">
        <v>1</v>
      </c>
      <c r="BB80" s="52">
        <v>1</v>
      </c>
      <c r="BC80" s="52">
        <v>1</v>
      </c>
      <c r="BD80" s="52">
        <v>0</v>
      </c>
      <c r="BE80" s="52">
        <v>1</v>
      </c>
      <c r="BF80" s="52">
        <v>0</v>
      </c>
      <c r="BG80" s="52">
        <v>0</v>
      </c>
      <c r="BH80" s="52">
        <v>0</v>
      </c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</row>
    <row r="81" spans="1:104" ht="43.5" x14ac:dyDescent="0.35">
      <c r="A81" s="14" t="str">
        <f t="shared" ref="A81:A99" si="21">A80</f>
        <v>függönyívek</v>
      </c>
      <c r="B81" s="71" t="s">
        <v>170</v>
      </c>
      <c r="C81" s="24" t="s">
        <v>171</v>
      </c>
      <c r="D81" s="4">
        <v>1</v>
      </c>
      <c r="E81" s="52">
        <v>0</v>
      </c>
      <c r="F81" s="52">
        <v>0</v>
      </c>
      <c r="G81" s="52">
        <v>0</v>
      </c>
      <c r="H81" s="52">
        <v>1</v>
      </c>
      <c r="I81" s="52">
        <v>0</v>
      </c>
      <c r="J81" s="52">
        <v>1</v>
      </c>
      <c r="K81" s="52">
        <v>0</v>
      </c>
      <c r="L81" s="52">
        <v>0</v>
      </c>
      <c r="M81" s="52">
        <v>0</v>
      </c>
      <c r="N81" s="52">
        <v>1</v>
      </c>
      <c r="O81" s="52">
        <v>1</v>
      </c>
      <c r="P81" s="52">
        <v>1</v>
      </c>
      <c r="Q81" s="52">
        <v>0</v>
      </c>
      <c r="R81" s="52">
        <v>1</v>
      </c>
      <c r="S81" s="52">
        <v>0</v>
      </c>
      <c r="T81" s="52">
        <v>0</v>
      </c>
      <c r="U81" s="52">
        <v>0</v>
      </c>
      <c r="V81" s="52">
        <v>0</v>
      </c>
      <c r="W81" s="52">
        <v>1</v>
      </c>
      <c r="X81" s="52">
        <v>1</v>
      </c>
      <c r="Y81" s="52">
        <v>0</v>
      </c>
      <c r="Z81" s="52">
        <v>1</v>
      </c>
      <c r="AA81" s="52">
        <v>1</v>
      </c>
      <c r="AB81" s="52">
        <v>0</v>
      </c>
      <c r="AC81" s="52">
        <v>0</v>
      </c>
      <c r="AD81" s="52">
        <v>1</v>
      </c>
      <c r="AE81" s="52">
        <v>1</v>
      </c>
      <c r="AF81" s="52">
        <v>1</v>
      </c>
      <c r="AG81" s="52">
        <v>0</v>
      </c>
      <c r="AH81" s="52">
        <v>0</v>
      </c>
      <c r="AI81" s="52">
        <v>0</v>
      </c>
      <c r="AJ81" s="52">
        <v>0</v>
      </c>
      <c r="AK81" s="52">
        <v>0</v>
      </c>
      <c r="AL81" s="52">
        <v>0</v>
      </c>
      <c r="AM81" s="52">
        <v>0</v>
      </c>
      <c r="AN81" s="52">
        <v>1</v>
      </c>
      <c r="AO81" s="52">
        <v>0</v>
      </c>
      <c r="AP81" s="52">
        <v>1</v>
      </c>
      <c r="AQ81" s="52">
        <v>0</v>
      </c>
      <c r="AR81" s="52">
        <v>1</v>
      </c>
      <c r="AS81" s="52">
        <v>1</v>
      </c>
      <c r="AT81" s="52">
        <v>1</v>
      </c>
      <c r="AU81" s="52">
        <v>0</v>
      </c>
      <c r="AV81" s="52">
        <v>0</v>
      </c>
      <c r="AW81" s="52">
        <v>1</v>
      </c>
      <c r="AX81" s="52">
        <v>0</v>
      </c>
      <c r="AY81" s="52">
        <v>0</v>
      </c>
      <c r="AZ81" s="52">
        <v>0</v>
      </c>
      <c r="BA81" s="52">
        <v>1</v>
      </c>
      <c r="BB81" s="52">
        <v>1</v>
      </c>
      <c r="BC81" s="52">
        <v>1</v>
      </c>
      <c r="BD81" s="52">
        <v>0</v>
      </c>
      <c r="BE81" s="52">
        <v>1</v>
      </c>
      <c r="BF81" s="52">
        <v>0</v>
      </c>
      <c r="BG81" s="52">
        <v>0</v>
      </c>
      <c r="BH81" s="52">
        <v>0</v>
      </c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</row>
    <row r="82" spans="1:104" ht="29" x14ac:dyDescent="0.35">
      <c r="A82" s="14" t="str">
        <f t="shared" si="21"/>
        <v>függönyívek</v>
      </c>
      <c r="B82" s="73"/>
      <c r="C82" s="24" t="s">
        <v>172</v>
      </c>
      <c r="D82" s="4">
        <v>1</v>
      </c>
      <c r="E82" s="52">
        <v>0</v>
      </c>
      <c r="F82" s="52">
        <v>0</v>
      </c>
      <c r="G82" s="52">
        <v>0</v>
      </c>
      <c r="H82" s="52">
        <v>0</v>
      </c>
      <c r="I82" s="52">
        <v>0</v>
      </c>
      <c r="J82" s="52">
        <v>1</v>
      </c>
      <c r="K82" s="52">
        <v>0</v>
      </c>
      <c r="L82" s="52">
        <v>0</v>
      </c>
      <c r="M82" s="52">
        <v>0</v>
      </c>
      <c r="N82" s="52">
        <v>1</v>
      </c>
      <c r="O82" s="52">
        <v>1</v>
      </c>
      <c r="P82" s="52">
        <v>0</v>
      </c>
      <c r="Q82" s="52">
        <v>0</v>
      </c>
      <c r="R82" s="52">
        <v>1</v>
      </c>
      <c r="S82" s="52">
        <v>0</v>
      </c>
      <c r="T82" s="52">
        <v>0</v>
      </c>
      <c r="U82" s="52">
        <v>0</v>
      </c>
      <c r="V82" s="52">
        <v>0</v>
      </c>
      <c r="W82" s="52">
        <v>1</v>
      </c>
      <c r="X82" s="52">
        <v>1</v>
      </c>
      <c r="Y82" s="52">
        <v>0</v>
      </c>
      <c r="Z82" s="52">
        <v>0</v>
      </c>
      <c r="AA82" s="52">
        <v>1</v>
      </c>
      <c r="AB82" s="52">
        <v>0</v>
      </c>
      <c r="AC82" s="52">
        <v>0</v>
      </c>
      <c r="AD82" s="52">
        <v>1</v>
      </c>
      <c r="AE82" s="52">
        <v>0</v>
      </c>
      <c r="AF82" s="52">
        <v>1</v>
      </c>
      <c r="AG82" s="52">
        <v>0</v>
      </c>
      <c r="AH82" s="52">
        <v>0</v>
      </c>
      <c r="AI82" s="52">
        <v>0</v>
      </c>
      <c r="AJ82" s="52">
        <v>1</v>
      </c>
      <c r="AK82" s="52">
        <v>0</v>
      </c>
      <c r="AL82" s="52">
        <v>0</v>
      </c>
      <c r="AM82" s="52">
        <v>0</v>
      </c>
      <c r="AN82" s="52">
        <v>1</v>
      </c>
      <c r="AO82" s="52">
        <v>0</v>
      </c>
      <c r="AP82" s="52">
        <v>1</v>
      </c>
      <c r="AQ82" s="52">
        <v>0</v>
      </c>
      <c r="AR82" s="52">
        <v>1</v>
      </c>
      <c r="AS82" s="52">
        <v>0</v>
      </c>
      <c r="AT82" s="52">
        <v>0</v>
      </c>
      <c r="AU82" s="52">
        <v>0</v>
      </c>
      <c r="AV82" s="52">
        <v>0</v>
      </c>
      <c r="AW82" s="52">
        <v>1</v>
      </c>
      <c r="AX82" s="52">
        <v>0</v>
      </c>
      <c r="AY82" s="52">
        <v>0</v>
      </c>
      <c r="AZ82" s="52">
        <v>0</v>
      </c>
      <c r="BA82" s="52">
        <v>1</v>
      </c>
      <c r="BB82" s="52">
        <v>1</v>
      </c>
      <c r="BC82" s="52">
        <v>1</v>
      </c>
      <c r="BD82" s="52">
        <v>0</v>
      </c>
      <c r="BE82" s="52">
        <v>0</v>
      </c>
      <c r="BF82" s="52">
        <v>0</v>
      </c>
      <c r="BG82" s="52">
        <v>0</v>
      </c>
      <c r="BH82" s="52">
        <v>0</v>
      </c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</row>
    <row r="83" spans="1:104" x14ac:dyDescent="0.35">
      <c r="A83" s="14" t="str">
        <f t="shared" si="21"/>
        <v>függönyívek</v>
      </c>
      <c r="B83" s="73"/>
      <c r="C83" s="24" t="s">
        <v>173</v>
      </c>
      <c r="D83" s="4">
        <v>1</v>
      </c>
      <c r="E83" s="52">
        <v>0</v>
      </c>
      <c r="F83" s="52">
        <v>1</v>
      </c>
      <c r="G83" s="52">
        <v>0</v>
      </c>
      <c r="H83" s="52">
        <v>1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1</v>
      </c>
      <c r="O83" s="52">
        <v>1</v>
      </c>
      <c r="P83" s="52">
        <v>1</v>
      </c>
      <c r="Q83" s="52">
        <v>0</v>
      </c>
      <c r="R83" s="52">
        <v>1</v>
      </c>
      <c r="S83" s="52">
        <v>0</v>
      </c>
      <c r="T83" s="52">
        <v>0</v>
      </c>
      <c r="U83" s="52">
        <v>0</v>
      </c>
      <c r="V83" s="52">
        <v>0</v>
      </c>
      <c r="W83" s="52">
        <v>1</v>
      </c>
      <c r="X83" s="52">
        <v>1</v>
      </c>
      <c r="Y83" s="52">
        <v>0</v>
      </c>
      <c r="Z83" s="52">
        <v>1</v>
      </c>
      <c r="AA83" s="52">
        <v>1</v>
      </c>
      <c r="AB83" s="52">
        <v>0</v>
      </c>
      <c r="AC83" s="52">
        <v>0</v>
      </c>
      <c r="AD83" s="52">
        <v>0</v>
      </c>
      <c r="AE83" s="52">
        <v>1</v>
      </c>
      <c r="AF83" s="52">
        <v>1</v>
      </c>
      <c r="AG83" s="52">
        <v>0</v>
      </c>
      <c r="AH83" s="52">
        <v>0</v>
      </c>
      <c r="AI83" s="52">
        <v>0</v>
      </c>
      <c r="AJ83" s="52">
        <v>1</v>
      </c>
      <c r="AK83" s="52">
        <v>0</v>
      </c>
      <c r="AL83" s="52">
        <v>0</v>
      </c>
      <c r="AM83" s="52">
        <v>0</v>
      </c>
      <c r="AN83" s="52">
        <v>1</v>
      </c>
      <c r="AO83" s="52">
        <v>0</v>
      </c>
      <c r="AP83" s="52">
        <v>1</v>
      </c>
      <c r="AQ83" s="52">
        <v>0</v>
      </c>
      <c r="AR83" s="52">
        <v>1</v>
      </c>
      <c r="AS83" s="52">
        <v>0</v>
      </c>
      <c r="AT83" s="52">
        <v>1</v>
      </c>
      <c r="AU83" s="52">
        <v>0</v>
      </c>
      <c r="AV83" s="52">
        <v>0</v>
      </c>
      <c r="AW83" s="52">
        <v>1</v>
      </c>
      <c r="AX83" s="52">
        <v>0</v>
      </c>
      <c r="AY83" s="52">
        <v>0</v>
      </c>
      <c r="AZ83" s="52">
        <v>0</v>
      </c>
      <c r="BA83" s="52">
        <v>1</v>
      </c>
      <c r="BB83" s="52">
        <v>1</v>
      </c>
      <c r="BC83" s="52">
        <v>1</v>
      </c>
      <c r="BD83" s="52">
        <v>0</v>
      </c>
      <c r="BE83" s="52">
        <v>0</v>
      </c>
      <c r="BF83" s="52">
        <v>0</v>
      </c>
      <c r="BG83" s="52">
        <v>0</v>
      </c>
      <c r="BH83" s="52">
        <v>0</v>
      </c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</row>
    <row r="84" spans="1:104" x14ac:dyDescent="0.35">
      <c r="A84" s="14" t="str">
        <f t="shared" si="21"/>
        <v>függönyívek</v>
      </c>
      <c r="B84" s="72"/>
      <c r="C84" s="24" t="s">
        <v>174</v>
      </c>
      <c r="D84" s="4">
        <v>1</v>
      </c>
      <c r="E84" s="52">
        <v>0</v>
      </c>
      <c r="F84" s="52">
        <v>1</v>
      </c>
      <c r="G84" s="52">
        <v>0</v>
      </c>
      <c r="H84" s="52">
        <v>1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1</v>
      </c>
      <c r="P84" s="52">
        <v>0</v>
      </c>
      <c r="Q84" s="52">
        <v>0</v>
      </c>
      <c r="R84" s="52">
        <v>1</v>
      </c>
      <c r="S84" s="52">
        <v>0</v>
      </c>
      <c r="T84" s="52">
        <v>0</v>
      </c>
      <c r="U84" s="52">
        <v>0</v>
      </c>
      <c r="V84" s="52">
        <v>0</v>
      </c>
      <c r="W84" s="52">
        <v>1</v>
      </c>
      <c r="X84" s="52">
        <v>1</v>
      </c>
      <c r="Y84" s="52">
        <v>0</v>
      </c>
      <c r="Z84" s="52">
        <v>1</v>
      </c>
      <c r="AA84" s="52">
        <v>1</v>
      </c>
      <c r="AB84" s="52">
        <v>0</v>
      </c>
      <c r="AC84" s="52">
        <v>0</v>
      </c>
      <c r="AD84" s="52">
        <v>0</v>
      </c>
      <c r="AE84" s="52">
        <v>1</v>
      </c>
      <c r="AF84" s="52">
        <v>1</v>
      </c>
      <c r="AG84" s="52">
        <v>0</v>
      </c>
      <c r="AH84" s="52">
        <v>0</v>
      </c>
      <c r="AI84" s="52">
        <v>0</v>
      </c>
      <c r="AJ84" s="52">
        <v>1</v>
      </c>
      <c r="AK84" s="52">
        <v>0</v>
      </c>
      <c r="AL84" s="52">
        <v>0</v>
      </c>
      <c r="AM84" s="52">
        <v>0</v>
      </c>
      <c r="AN84" s="52">
        <v>1</v>
      </c>
      <c r="AO84" s="52">
        <v>0</v>
      </c>
      <c r="AP84" s="52">
        <v>1</v>
      </c>
      <c r="AQ84" s="52">
        <v>0</v>
      </c>
      <c r="AR84" s="52">
        <v>1</v>
      </c>
      <c r="AS84" s="52">
        <v>0</v>
      </c>
      <c r="AT84" s="52">
        <v>1</v>
      </c>
      <c r="AU84" s="52">
        <v>0</v>
      </c>
      <c r="AV84" s="52">
        <v>0</v>
      </c>
      <c r="AW84" s="52">
        <v>1</v>
      </c>
      <c r="AX84" s="52">
        <v>0</v>
      </c>
      <c r="AY84" s="52">
        <v>0</v>
      </c>
      <c r="AZ84" s="52">
        <v>0</v>
      </c>
      <c r="BA84" s="52">
        <v>1</v>
      </c>
      <c r="BB84" s="52">
        <v>1</v>
      </c>
      <c r="BC84" s="52">
        <v>1</v>
      </c>
      <c r="BD84" s="52">
        <v>0</v>
      </c>
      <c r="BE84" s="52">
        <v>0</v>
      </c>
      <c r="BF84" s="52">
        <v>0</v>
      </c>
      <c r="BG84" s="52">
        <v>0</v>
      </c>
      <c r="BH84" s="52">
        <v>0</v>
      </c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</row>
    <row r="85" spans="1:104" ht="29" x14ac:dyDescent="0.35">
      <c r="A85" s="13" t="s">
        <v>37</v>
      </c>
      <c r="B85" s="7">
        <f>SUMIFS(pontok,reszfeladatok,A85)</f>
        <v>15</v>
      </c>
      <c r="C85" s="16" t="s">
        <v>175</v>
      </c>
      <c r="D85" s="4">
        <v>1</v>
      </c>
      <c r="E85" s="52">
        <v>0</v>
      </c>
      <c r="F85" s="52">
        <v>1</v>
      </c>
      <c r="G85" s="52">
        <v>0</v>
      </c>
      <c r="H85" s="52">
        <v>1</v>
      </c>
      <c r="I85" s="52">
        <v>1</v>
      </c>
      <c r="J85" s="52">
        <v>0</v>
      </c>
      <c r="K85" s="52">
        <v>1</v>
      </c>
      <c r="L85" s="52">
        <v>1</v>
      </c>
      <c r="M85" s="52">
        <v>0</v>
      </c>
      <c r="N85" s="52">
        <v>1</v>
      </c>
      <c r="O85" s="52">
        <v>1</v>
      </c>
      <c r="P85" s="52">
        <v>0</v>
      </c>
      <c r="Q85" s="52">
        <v>0</v>
      </c>
      <c r="R85" s="52">
        <v>1</v>
      </c>
      <c r="S85" s="52">
        <v>1</v>
      </c>
      <c r="T85" s="52">
        <v>1</v>
      </c>
      <c r="U85" s="52">
        <v>0</v>
      </c>
      <c r="V85" s="52">
        <v>0</v>
      </c>
      <c r="W85" s="52">
        <v>1</v>
      </c>
      <c r="X85" s="52">
        <v>1</v>
      </c>
      <c r="Y85" s="52">
        <v>1</v>
      </c>
      <c r="Z85" s="52">
        <v>1</v>
      </c>
      <c r="AA85" s="52">
        <v>1</v>
      </c>
      <c r="AB85" s="52">
        <v>1</v>
      </c>
      <c r="AC85" s="52">
        <v>1</v>
      </c>
      <c r="AD85" s="52">
        <v>1</v>
      </c>
      <c r="AE85" s="52">
        <v>1</v>
      </c>
      <c r="AF85" s="52">
        <v>1</v>
      </c>
      <c r="AG85" s="52">
        <v>0</v>
      </c>
      <c r="AH85" s="52">
        <v>1</v>
      </c>
      <c r="AI85" s="52">
        <v>1</v>
      </c>
      <c r="AJ85" s="52">
        <v>1</v>
      </c>
      <c r="AK85" s="52">
        <v>1</v>
      </c>
      <c r="AL85" s="52">
        <v>1</v>
      </c>
      <c r="AM85" s="52">
        <v>1</v>
      </c>
      <c r="AN85" s="52">
        <v>1</v>
      </c>
      <c r="AO85" s="52">
        <v>1</v>
      </c>
      <c r="AP85" s="52">
        <v>1</v>
      </c>
      <c r="AQ85" s="52">
        <v>1</v>
      </c>
      <c r="AR85" s="52">
        <v>1</v>
      </c>
      <c r="AS85" s="52">
        <v>1</v>
      </c>
      <c r="AT85" s="52">
        <v>1</v>
      </c>
      <c r="AU85" s="52">
        <v>0</v>
      </c>
      <c r="AV85" s="52">
        <v>0</v>
      </c>
      <c r="AW85" s="52">
        <v>1</v>
      </c>
      <c r="AX85" s="52">
        <v>1</v>
      </c>
      <c r="AY85" s="52">
        <v>1</v>
      </c>
      <c r="AZ85" s="52">
        <v>1</v>
      </c>
      <c r="BA85" s="52">
        <v>1</v>
      </c>
      <c r="BB85" s="52">
        <v>1</v>
      </c>
      <c r="BC85" s="52">
        <v>1</v>
      </c>
      <c r="BD85" s="52">
        <v>1</v>
      </c>
      <c r="BE85" s="52">
        <v>1</v>
      </c>
      <c r="BF85" s="52">
        <v>1</v>
      </c>
      <c r="BG85" s="52">
        <v>1</v>
      </c>
      <c r="BH85" s="52">
        <v>0</v>
      </c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</row>
    <row r="86" spans="1:104" x14ac:dyDescent="0.35">
      <c r="A86" s="14" t="str">
        <f t="shared" si="21"/>
        <v>színpad</v>
      </c>
      <c r="B86" s="11"/>
      <c r="C86" s="21" t="s">
        <v>176</v>
      </c>
      <c r="D86" s="4">
        <v>1</v>
      </c>
      <c r="E86" s="52">
        <v>0</v>
      </c>
      <c r="F86" s="52">
        <v>1</v>
      </c>
      <c r="G86" s="52">
        <v>1</v>
      </c>
      <c r="H86" s="52">
        <v>1</v>
      </c>
      <c r="I86" s="52">
        <v>1</v>
      </c>
      <c r="J86" s="52">
        <v>1</v>
      </c>
      <c r="K86" s="52">
        <v>1</v>
      </c>
      <c r="L86" s="52">
        <v>1</v>
      </c>
      <c r="M86" s="52">
        <v>0</v>
      </c>
      <c r="N86" s="52">
        <v>1</v>
      </c>
      <c r="O86" s="52">
        <v>1</v>
      </c>
      <c r="P86" s="52">
        <v>0</v>
      </c>
      <c r="Q86" s="52">
        <v>0</v>
      </c>
      <c r="R86" s="52">
        <v>1</v>
      </c>
      <c r="S86" s="52">
        <v>1</v>
      </c>
      <c r="T86" s="52">
        <v>1</v>
      </c>
      <c r="U86" s="52">
        <v>1</v>
      </c>
      <c r="V86" s="52">
        <v>0</v>
      </c>
      <c r="W86" s="52">
        <v>1</v>
      </c>
      <c r="X86" s="52">
        <v>1</v>
      </c>
      <c r="Y86" s="52">
        <v>1</v>
      </c>
      <c r="Z86" s="52">
        <v>1</v>
      </c>
      <c r="AA86" s="52">
        <v>1</v>
      </c>
      <c r="AB86" s="52">
        <v>1</v>
      </c>
      <c r="AC86" s="52">
        <v>1</v>
      </c>
      <c r="AD86" s="52">
        <v>1</v>
      </c>
      <c r="AE86" s="52">
        <v>1</v>
      </c>
      <c r="AF86" s="52">
        <v>1</v>
      </c>
      <c r="AG86" s="52">
        <v>0</v>
      </c>
      <c r="AH86" s="52">
        <v>1</v>
      </c>
      <c r="AI86" s="52">
        <v>1</v>
      </c>
      <c r="AJ86" s="52">
        <v>1</v>
      </c>
      <c r="AK86" s="52">
        <v>0</v>
      </c>
      <c r="AL86" s="52">
        <v>1</v>
      </c>
      <c r="AM86" s="52">
        <v>1</v>
      </c>
      <c r="AN86" s="52">
        <v>1</v>
      </c>
      <c r="AO86" s="52">
        <v>1</v>
      </c>
      <c r="AP86" s="52">
        <v>1</v>
      </c>
      <c r="AQ86" s="52">
        <v>1</v>
      </c>
      <c r="AR86" s="52">
        <v>1</v>
      </c>
      <c r="AS86" s="52">
        <v>1</v>
      </c>
      <c r="AT86" s="52">
        <v>1</v>
      </c>
      <c r="AU86" s="52">
        <v>0</v>
      </c>
      <c r="AV86" s="52">
        <v>0</v>
      </c>
      <c r="AW86" s="52">
        <v>1</v>
      </c>
      <c r="AX86" s="52">
        <v>1</v>
      </c>
      <c r="AY86" s="52">
        <v>1</v>
      </c>
      <c r="AZ86" s="52">
        <v>0</v>
      </c>
      <c r="BA86" s="52">
        <v>1</v>
      </c>
      <c r="BB86" s="52">
        <v>1</v>
      </c>
      <c r="BC86" s="52">
        <v>1</v>
      </c>
      <c r="BD86" s="52">
        <v>1</v>
      </c>
      <c r="BE86" s="52">
        <v>1</v>
      </c>
      <c r="BF86" s="52">
        <v>1</v>
      </c>
      <c r="BG86" s="52">
        <v>1</v>
      </c>
      <c r="BH86" s="52">
        <v>0</v>
      </c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</row>
    <row r="87" spans="1:104" ht="43.5" x14ac:dyDescent="0.35">
      <c r="A87" s="14" t="str">
        <f t="shared" si="21"/>
        <v>színpad</v>
      </c>
      <c r="B87" s="11"/>
      <c r="C87" s="21" t="s">
        <v>177</v>
      </c>
      <c r="D87" s="4">
        <v>1</v>
      </c>
      <c r="E87" s="52">
        <v>0</v>
      </c>
      <c r="F87" s="52">
        <v>1</v>
      </c>
      <c r="G87" s="52">
        <v>1</v>
      </c>
      <c r="H87" s="52">
        <v>1</v>
      </c>
      <c r="I87" s="52">
        <v>1</v>
      </c>
      <c r="J87" s="52">
        <v>1</v>
      </c>
      <c r="K87" s="52">
        <v>1</v>
      </c>
      <c r="L87" s="52">
        <v>0</v>
      </c>
      <c r="M87" s="52">
        <v>0</v>
      </c>
      <c r="N87" s="52">
        <v>1</v>
      </c>
      <c r="O87" s="52">
        <v>1</v>
      </c>
      <c r="P87" s="52">
        <v>0</v>
      </c>
      <c r="Q87" s="52">
        <v>0</v>
      </c>
      <c r="R87" s="52">
        <v>1</v>
      </c>
      <c r="S87" s="52">
        <v>1</v>
      </c>
      <c r="T87" s="52">
        <v>1</v>
      </c>
      <c r="U87" s="52">
        <v>0</v>
      </c>
      <c r="V87" s="52">
        <v>0</v>
      </c>
      <c r="W87" s="52">
        <v>1</v>
      </c>
      <c r="X87" s="52">
        <v>1</v>
      </c>
      <c r="Y87" s="52">
        <v>1</v>
      </c>
      <c r="Z87" s="52">
        <v>1</v>
      </c>
      <c r="AA87" s="52">
        <v>1</v>
      </c>
      <c r="AB87" s="52">
        <v>1</v>
      </c>
      <c r="AC87" s="52">
        <v>1</v>
      </c>
      <c r="AD87" s="52">
        <v>1</v>
      </c>
      <c r="AE87" s="52">
        <v>1</v>
      </c>
      <c r="AF87" s="52">
        <v>1</v>
      </c>
      <c r="AG87" s="52">
        <v>0</v>
      </c>
      <c r="AH87" s="52">
        <v>1</v>
      </c>
      <c r="AI87" s="52">
        <v>1</v>
      </c>
      <c r="AJ87" s="52">
        <v>0</v>
      </c>
      <c r="AK87" s="52">
        <v>1</v>
      </c>
      <c r="AL87" s="52">
        <v>0</v>
      </c>
      <c r="AM87" s="52">
        <v>0</v>
      </c>
      <c r="AN87" s="52">
        <v>1</v>
      </c>
      <c r="AO87" s="52">
        <v>0</v>
      </c>
      <c r="AP87" s="52">
        <v>1</v>
      </c>
      <c r="AQ87" s="52">
        <v>0</v>
      </c>
      <c r="AR87" s="52">
        <v>1</v>
      </c>
      <c r="AS87" s="52">
        <v>0</v>
      </c>
      <c r="AT87" s="52">
        <v>1</v>
      </c>
      <c r="AU87" s="52">
        <v>0</v>
      </c>
      <c r="AV87" s="52">
        <v>1</v>
      </c>
      <c r="AW87" s="52">
        <v>1</v>
      </c>
      <c r="AX87" s="52">
        <v>0</v>
      </c>
      <c r="AY87" s="52">
        <v>0</v>
      </c>
      <c r="AZ87" s="52">
        <v>0</v>
      </c>
      <c r="BA87" s="52">
        <v>1</v>
      </c>
      <c r="BB87" s="52">
        <v>0</v>
      </c>
      <c r="BC87" s="52">
        <v>0</v>
      </c>
      <c r="BD87" s="52">
        <v>1</v>
      </c>
      <c r="BE87" s="52">
        <v>0</v>
      </c>
      <c r="BF87" s="52">
        <v>1</v>
      </c>
      <c r="BG87" s="52">
        <v>0</v>
      </c>
      <c r="BH87" s="52">
        <v>0</v>
      </c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</row>
    <row r="88" spans="1:104" ht="43.5" x14ac:dyDescent="0.35">
      <c r="A88" s="14" t="str">
        <f t="shared" si="21"/>
        <v>színpad</v>
      </c>
      <c r="B88" s="11"/>
      <c r="C88" s="21" t="s">
        <v>178</v>
      </c>
      <c r="D88" s="4">
        <v>1</v>
      </c>
      <c r="E88" s="52">
        <v>0</v>
      </c>
      <c r="F88" s="52">
        <v>1</v>
      </c>
      <c r="G88" s="52">
        <v>1</v>
      </c>
      <c r="H88" s="52">
        <v>1</v>
      </c>
      <c r="I88" s="52">
        <v>0</v>
      </c>
      <c r="J88" s="52">
        <v>1</v>
      </c>
      <c r="K88" s="52">
        <v>0</v>
      </c>
      <c r="L88" s="52">
        <v>0</v>
      </c>
      <c r="M88" s="52">
        <v>0</v>
      </c>
      <c r="N88" s="52">
        <v>1</v>
      </c>
      <c r="O88" s="52">
        <v>1</v>
      </c>
      <c r="P88" s="52">
        <v>0</v>
      </c>
      <c r="Q88" s="52">
        <v>0</v>
      </c>
      <c r="R88" s="52">
        <v>1</v>
      </c>
      <c r="S88" s="52">
        <v>1</v>
      </c>
      <c r="T88" s="52">
        <v>1</v>
      </c>
      <c r="U88" s="52">
        <v>1</v>
      </c>
      <c r="V88" s="52">
        <v>0</v>
      </c>
      <c r="W88" s="52">
        <v>1</v>
      </c>
      <c r="X88" s="52">
        <v>1</v>
      </c>
      <c r="Y88" s="52">
        <v>0</v>
      </c>
      <c r="Z88" s="52">
        <v>1</v>
      </c>
      <c r="AA88" s="52">
        <v>1</v>
      </c>
      <c r="AB88" s="52">
        <v>1</v>
      </c>
      <c r="AC88" s="52">
        <v>0</v>
      </c>
      <c r="AD88" s="52">
        <v>1</v>
      </c>
      <c r="AE88" s="52">
        <v>1</v>
      </c>
      <c r="AF88" s="52">
        <v>1</v>
      </c>
      <c r="AG88" s="52">
        <v>0</v>
      </c>
      <c r="AH88" s="52">
        <v>1</v>
      </c>
      <c r="AI88" s="52">
        <v>1</v>
      </c>
      <c r="AJ88" s="52">
        <v>0</v>
      </c>
      <c r="AK88" s="52">
        <v>1</v>
      </c>
      <c r="AL88" s="52">
        <v>0</v>
      </c>
      <c r="AM88" s="52">
        <v>0</v>
      </c>
      <c r="AN88" s="52">
        <v>1</v>
      </c>
      <c r="AO88" s="52">
        <v>0</v>
      </c>
      <c r="AP88" s="52">
        <v>1</v>
      </c>
      <c r="AQ88" s="52">
        <v>1</v>
      </c>
      <c r="AR88" s="52">
        <v>1</v>
      </c>
      <c r="AS88" s="52">
        <v>0</v>
      </c>
      <c r="AT88" s="52">
        <v>1</v>
      </c>
      <c r="AU88" s="52">
        <v>0</v>
      </c>
      <c r="AV88" s="52">
        <v>0</v>
      </c>
      <c r="AW88" s="52">
        <v>1</v>
      </c>
      <c r="AX88" s="52">
        <v>0</v>
      </c>
      <c r="AY88" s="52">
        <v>0</v>
      </c>
      <c r="AZ88" s="52">
        <v>0</v>
      </c>
      <c r="BA88" s="52">
        <v>1</v>
      </c>
      <c r="BB88" s="52">
        <v>0</v>
      </c>
      <c r="BC88" s="52">
        <v>0</v>
      </c>
      <c r="BD88" s="52">
        <v>0</v>
      </c>
      <c r="BE88" s="52">
        <v>0</v>
      </c>
      <c r="BF88" s="52">
        <v>0</v>
      </c>
      <c r="BG88" s="52">
        <v>1</v>
      </c>
      <c r="BH88" s="52">
        <v>0</v>
      </c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</row>
    <row r="89" spans="1:104" ht="29" x14ac:dyDescent="0.35">
      <c r="A89" s="14" t="str">
        <f t="shared" si="21"/>
        <v>színpad</v>
      </c>
      <c r="B89" s="11"/>
      <c r="C89" s="21" t="s">
        <v>179</v>
      </c>
      <c r="D89" s="4">
        <v>1</v>
      </c>
      <c r="E89" s="52">
        <v>0</v>
      </c>
      <c r="F89" s="52">
        <v>1</v>
      </c>
      <c r="G89" s="52">
        <v>0</v>
      </c>
      <c r="H89" s="52">
        <v>1</v>
      </c>
      <c r="I89" s="52">
        <v>0</v>
      </c>
      <c r="J89" s="52">
        <v>1</v>
      </c>
      <c r="K89" s="52">
        <v>0</v>
      </c>
      <c r="L89" s="52">
        <v>0</v>
      </c>
      <c r="M89" s="52">
        <v>0</v>
      </c>
      <c r="N89" s="52">
        <v>1</v>
      </c>
      <c r="O89" s="52">
        <v>1</v>
      </c>
      <c r="P89" s="52">
        <v>0</v>
      </c>
      <c r="Q89" s="52">
        <v>0</v>
      </c>
      <c r="R89" s="52">
        <v>1</v>
      </c>
      <c r="S89" s="52">
        <v>0</v>
      </c>
      <c r="T89" s="52">
        <v>0</v>
      </c>
      <c r="U89" s="52">
        <v>0</v>
      </c>
      <c r="V89" s="52">
        <v>0</v>
      </c>
      <c r="W89" s="52">
        <v>1</v>
      </c>
      <c r="X89" s="52">
        <v>1</v>
      </c>
      <c r="Y89" s="52">
        <v>0</v>
      </c>
      <c r="Z89" s="52">
        <v>1</v>
      </c>
      <c r="AA89" s="52">
        <v>1</v>
      </c>
      <c r="AB89" s="52">
        <v>0</v>
      </c>
      <c r="AC89" s="52">
        <v>0</v>
      </c>
      <c r="AD89" s="52">
        <v>0</v>
      </c>
      <c r="AE89" s="52">
        <v>0</v>
      </c>
      <c r="AF89" s="52">
        <v>1</v>
      </c>
      <c r="AG89" s="52">
        <v>0</v>
      </c>
      <c r="AH89" s="52">
        <v>0</v>
      </c>
      <c r="AI89" s="52">
        <v>0</v>
      </c>
      <c r="AJ89" s="52">
        <v>0</v>
      </c>
      <c r="AK89" s="52">
        <v>0</v>
      </c>
      <c r="AL89" s="52">
        <v>0</v>
      </c>
      <c r="AM89" s="52">
        <v>0</v>
      </c>
      <c r="AN89" s="52">
        <v>1</v>
      </c>
      <c r="AO89" s="52">
        <v>0</v>
      </c>
      <c r="AP89" s="52">
        <v>1</v>
      </c>
      <c r="AQ89" s="52">
        <v>0</v>
      </c>
      <c r="AR89" s="52">
        <v>1</v>
      </c>
      <c r="AS89" s="52">
        <v>0</v>
      </c>
      <c r="AT89" s="52">
        <v>1</v>
      </c>
      <c r="AU89" s="52">
        <v>0</v>
      </c>
      <c r="AV89" s="52">
        <v>0</v>
      </c>
      <c r="AW89" s="52">
        <v>1</v>
      </c>
      <c r="AX89" s="52">
        <v>0</v>
      </c>
      <c r="AY89" s="52">
        <v>0</v>
      </c>
      <c r="AZ89" s="52">
        <v>0</v>
      </c>
      <c r="BA89" s="52">
        <v>1</v>
      </c>
      <c r="BB89" s="52">
        <v>0</v>
      </c>
      <c r="BC89" s="52">
        <v>1</v>
      </c>
      <c r="BD89" s="52">
        <v>0</v>
      </c>
      <c r="BE89" s="52">
        <v>0</v>
      </c>
      <c r="BF89" s="52">
        <v>0</v>
      </c>
      <c r="BG89" s="52">
        <v>0</v>
      </c>
      <c r="BH89" s="52">
        <v>0</v>
      </c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</row>
    <row r="90" spans="1:104" ht="29" x14ac:dyDescent="0.35">
      <c r="A90" s="14" t="str">
        <f t="shared" si="21"/>
        <v>színpad</v>
      </c>
      <c r="B90" s="11"/>
      <c r="C90" s="21" t="s">
        <v>180</v>
      </c>
      <c r="D90" s="4">
        <v>1</v>
      </c>
      <c r="E90" s="52">
        <v>0</v>
      </c>
      <c r="F90" s="52">
        <v>1</v>
      </c>
      <c r="G90" s="52">
        <v>1</v>
      </c>
      <c r="H90" s="52">
        <v>1</v>
      </c>
      <c r="I90" s="52">
        <v>1</v>
      </c>
      <c r="J90" s="52">
        <v>1</v>
      </c>
      <c r="K90" s="52">
        <v>1</v>
      </c>
      <c r="L90" s="52">
        <v>0</v>
      </c>
      <c r="M90" s="52">
        <v>0</v>
      </c>
      <c r="N90" s="52">
        <v>1</v>
      </c>
      <c r="O90" s="52">
        <v>1</v>
      </c>
      <c r="P90" s="52">
        <v>0</v>
      </c>
      <c r="Q90" s="52">
        <v>0</v>
      </c>
      <c r="R90" s="52">
        <v>1</v>
      </c>
      <c r="S90" s="52">
        <v>1</v>
      </c>
      <c r="T90" s="52">
        <v>1</v>
      </c>
      <c r="U90" s="52">
        <v>1</v>
      </c>
      <c r="V90" s="52">
        <v>0</v>
      </c>
      <c r="W90" s="52">
        <v>1</v>
      </c>
      <c r="X90" s="52">
        <v>1</v>
      </c>
      <c r="Y90" s="52">
        <v>0</v>
      </c>
      <c r="Z90" s="52">
        <v>1</v>
      </c>
      <c r="AA90" s="52">
        <v>1</v>
      </c>
      <c r="AB90" s="52">
        <v>1</v>
      </c>
      <c r="AC90" s="52">
        <v>1</v>
      </c>
      <c r="AD90" s="52">
        <v>1</v>
      </c>
      <c r="AE90" s="52">
        <v>1</v>
      </c>
      <c r="AF90" s="52">
        <v>1</v>
      </c>
      <c r="AG90" s="52">
        <v>0</v>
      </c>
      <c r="AH90" s="52">
        <v>1</v>
      </c>
      <c r="AI90" s="52">
        <v>1</v>
      </c>
      <c r="AJ90" s="52">
        <v>0</v>
      </c>
      <c r="AK90" s="52">
        <v>1</v>
      </c>
      <c r="AL90" s="52">
        <v>0</v>
      </c>
      <c r="AM90" s="52">
        <v>1</v>
      </c>
      <c r="AN90" s="52">
        <v>1</v>
      </c>
      <c r="AO90" s="52">
        <v>1</v>
      </c>
      <c r="AP90" s="52">
        <v>1</v>
      </c>
      <c r="AQ90" s="52">
        <v>0</v>
      </c>
      <c r="AR90" s="52">
        <v>1</v>
      </c>
      <c r="AS90" s="52">
        <v>0</v>
      </c>
      <c r="AT90" s="52">
        <v>1</v>
      </c>
      <c r="AU90" s="52">
        <v>0</v>
      </c>
      <c r="AV90" s="52">
        <v>1</v>
      </c>
      <c r="AW90" s="52">
        <v>1</v>
      </c>
      <c r="AX90" s="52">
        <v>1</v>
      </c>
      <c r="AY90" s="52">
        <v>1</v>
      </c>
      <c r="AZ90" s="52">
        <v>1</v>
      </c>
      <c r="BA90" s="52">
        <v>1</v>
      </c>
      <c r="BB90" s="52">
        <v>1</v>
      </c>
      <c r="BC90" s="52">
        <v>1</v>
      </c>
      <c r="BD90" s="52">
        <v>1</v>
      </c>
      <c r="BE90" s="52">
        <v>1</v>
      </c>
      <c r="BF90" s="52">
        <v>1</v>
      </c>
      <c r="BG90" s="52">
        <v>0</v>
      </c>
      <c r="BH90" s="52">
        <v>0</v>
      </c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</row>
    <row r="91" spans="1:104" ht="29" x14ac:dyDescent="0.35">
      <c r="A91" s="14" t="str">
        <f t="shared" si="21"/>
        <v>színpad</v>
      </c>
      <c r="B91" s="11"/>
      <c r="C91" s="21" t="s">
        <v>181</v>
      </c>
      <c r="D91" s="4">
        <v>1</v>
      </c>
      <c r="E91" s="52">
        <v>0</v>
      </c>
      <c r="F91" s="52">
        <v>1</v>
      </c>
      <c r="G91" s="52">
        <v>1</v>
      </c>
      <c r="H91" s="52">
        <v>1</v>
      </c>
      <c r="I91" s="52">
        <v>1</v>
      </c>
      <c r="J91" s="52">
        <v>1</v>
      </c>
      <c r="K91" s="52">
        <v>1</v>
      </c>
      <c r="L91" s="52">
        <v>0</v>
      </c>
      <c r="M91" s="52">
        <v>0</v>
      </c>
      <c r="N91" s="52">
        <v>0</v>
      </c>
      <c r="O91" s="52">
        <v>1</v>
      </c>
      <c r="P91" s="52">
        <v>0</v>
      </c>
      <c r="Q91" s="52">
        <v>0</v>
      </c>
      <c r="R91" s="52">
        <v>1</v>
      </c>
      <c r="S91" s="52">
        <v>0</v>
      </c>
      <c r="T91" s="52">
        <v>0</v>
      </c>
      <c r="U91" s="52">
        <v>0</v>
      </c>
      <c r="V91" s="52">
        <v>0</v>
      </c>
      <c r="W91" s="52">
        <v>1</v>
      </c>
      <c r="X91" s="52">
        <v>1</v>
      </c>
      <c r="Y91" s="52">
        <v>1</v>
      </c>
      <c r="Z91" s="52">
        <v>1</v>
      </c>
      <c r="AA91" s="52">
        <v>1</v>
      </c>
      <c r="AB91" s="52">
        <v>1</v>
      </c>
      <c r="AC91" s="52">
        <v>1</v>
      </c>
      <c r="AD91" s="52">
        <v>1</v>
      </c>
      <c r="AE91" s="52">
        <v>1</v>
      </c>
      <c r="AF91" s="52">
        <v>1</v>
      </c>
      <c r="AG91" s="52">
        <v>0</v>
      </c>
      <c r="AH91" s="52">
        <v>1</v>
      </c>
      <c r="AI91" s="52">
        <v>1</v>
      </c>
      <c r="AJ91" s="52">
        <v>1</v>
      </c>
      <c r="AK91" s="52">
        <v>1</v>
      </c>
      <c r="AL91" s="52">
        <v>0</v>
      </c>
      <c r="AM91" s="52">
        <v>1</v>
      </c>
      <c r="AN91" s="52">
        <v>1</v>
      </c>
      <c r="AO91" s="52">
        <v>1</v>
      </c>
      <c r="AP91" s="52">
        <v>1</v>
      </c>
      <c r="AQ91" s="52">
        <v>1</v>
      </c>
      <c r="AR91" s="52">
        <v>1</v>
      </c>
      <c r="AS91" s="52">
        <v>0</v>
      </c>
      <c r="AT91" s="52">
        <v>1</v>
      </c>
      <c r="AU91" s="52">
        <v>0</v>
      </c>
      <c r="AV91" s="52">
        <v>1</v>
      </c>
      <c r="AW91" s="52">
        <v>1</v>
      </c>
      <c r="AX91" s="52">
        <v>1</v>
      </c>
      <c r="AY91" s="52">
        <v>1</v>
      </c>
      <c r="AZ91" s="52">
        <v>0</v>
      </c>
      <c r="BA91" s="52">
        <v>1</v>
      </c>
      <c r="BB91" s="52">
        <v>1</v>
      </c>
      <c r="BC91" s="52">
        <v>1</v>
      </c>
      <c r="BD91" s="52">
        <v>1</v>
      </c>
      <c r="BE91" s="52">
        <v>1</v>
      </c>
      <c r="BF91" s="52">
        <v>1</v>
      </c>
      <c r="BG91" s="52">
        <v>0</v>
      </c>
      <c r="BH91" s="52">
        <v>0</v>
      </c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</row>
    <row r="92" spans="1:104" x14ac:dyDescent="0.35">
      <c r="A92" s="14" t="str">
        <f t="shared" si="21"/>
        <v>színpad</v>
      </c>
      <c r="B92" s="11"/>
      <c r="C92" s="21" t="s">
        <v>182</v>
      </c>
      <c r="D92" s="4">
        <v>1</v>
      </c>
      <c r="E92" s="52">
        <v>0</v>
      </c>
      <c r="F92" s="52">
        <v>1</v>
      </c>
      <c r="G92" s="52">
        <v>1</v>
      </c>
      <c r="H92" s="52">
        <v>1</v>
      </c>
      <c r="I92" s="52">
        <v>0</v>
      </c>
      <c r="J92" s="52">
        <v>1</v>
      </c>
      <c r="K92" s="52">
        <v>1</v>
      </c>
      <c r="L92" s="52">
        <v>0</v>
      </c>
      <c r="M92" s="52">
        <v>0</v>
      </c>
      <c r="N92" s="52">
        <v>0</v>
      </c>
      <c r="O92" s="52">
        <v>1</v>
      </c>
      <c r="P92" s="52">
        <v>0</v>
      </c>
      <c r="Q92" s="52">
        <v>0</v>
      </c>
      <c r="R92" s="52">
        <v>1</v>
      </c>
      <c r="S92" s="52">
        <v>0</v>
      </c>
      <c r="T92" s="52">
        <v>0</v>
      </c>
      <c r="U92" s="52">
        <v>0</v>
      </c>
      <c r="V92" s="52">
        <v>0</v>
      </c>
      <c r="W92" s="52">
        <v>1</v>
      </c>
      <c r="X92" s="52">
        <v>1</v>
      </c>
      <c r="Y92" s="52">
        <v>0</v>
      </c>
      <c r="Z92" s="52">
        <v>1</v>
      </c>
      <c r="AA92" s="52">
        <v>1</v>
      </c>
      <c r="AB92" s="52">
        <v>0</v>
      </c>
      <c r="AC92" s="52">
        <v>0</v>
      </c>
      <c r="AD92" s="52">
        <v>0</v>
      </c>
      <c r="AE92" s="52">
        <v>0</v>
      </c>
      <c r="AF92" s="52">
        <v>1</v>
      </c>
      <c r="AG92" s="52">
        <v>0</v>
      </c>
      <c r="AH92" s="52">
        <v>0</v>
      </c>
      <c r="AI92" s="52">
        <v>0</v>
      </c>
      <c r="AJ92" s="52">
        <v>0</v>
      </c>
      <c r="AK92" s="52">
        <v>0</v>
      </c>
      <c r="AL92" s="52">
        <v>0</v>
      </c>
      <c r="AM92" s="52">
        <v>0</v>
      </c>
      <c r="AN92" s="52">
        <v>1</v>
      </c>
      <c r="AO92" s="52">
        <v>0</v>
      </c>
      <c r="AP92" s="52">
        <v>1</v>
      </c>
      <c r="AQ92" s="52">
        <v>0</v>
      </c>
      <c r="AR92" s="52">
        <v>1</v>
      </c>
      <c r="AS92" s="52">
        <v>0</v>
      </c>
      <c r="AT92" s="52">
        <v>1</v>
      </c>
      <c r="AU92" s="52">
        <v>0</v>
      </c>
      <c r="AV92" s="52">
        <v>0</v>
      </c>
      <c r="AW92" s="52">
        <v>1</v>
      </c>
      <c r="AX92" s="52">
        <v>0</v>
      </c>
      <c r="AY92" s="52">
        <v>0</v>
      </c>
      <c r="AZ92" s="52">
        <v>0</v>
      </c>
      <c r="BA92" s="52">
        <v>1</v>
      </c>
      <c r="BB92" s="52">
        <v>0</v>
      </c>
      <c r="BC92" s="52">
        <v>1</v>
      </c>
      <c r="BD92" s="52">
        <v>0</v>
      </c>
      <c r="BE92" s="52">
        <v>1</v>
      </c>
      <c r="BF92" s="52">
        <v>0</v>
      </c>
      <c r="BG92" s="52">
        <v>0</v>
      </c>
      <c r="BH92" s="52">
        <v>0</v>
      </c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</row>
    <row r="93" spans="1:104" ht="29" x14ac:dyDescent="0.35">
      <c r="A93" s="14" t="str">
        <f t="shared" si="21"/>
        <v>színpad</v>
      </c>
      <c r="B93" s="11"/>
      <c r="C93" s="21" t="s">
        <v>183</v>
      </c>
      <c r="D93" s="4">
        <v>1</v>
      </c>
      <c r="E93" s="52">
        <v>0</v>
      </c>
      <c r="F93" s="52">
        <v>1</v>
      </c>
      <c r="G93" s="52">
        <v>1</v>
      </c>
      <c r="H93" s="52">
        <v>1</v>
      </c>
      <c r="I93" s="52">
        <v>0</v>
      </c>
      <c r="J93" s="52">
        <v>1</v>
      </c>
      <c r="K93" s="52">
        <v>1</v>
      </c>
      <c r="L93" s="52">
        <v>0</v>
      </c>
      <c r="M93" s="52">
        <v>0</v>
      </c>
      <c r="N93" s="52">
        <v>0</v>
      </c>
      <c r="O93" s="52">
        <v>1</v>
      </c>
      <c r="P93" s="52">
        <v>0</v>
      </c>
      <c r="Q93" s="52">
        <v>0</v>
      </c>
      <c r="R93" s="52">
        <v>1</v>
      </c>
      <c r="S93" s="52">
        <v>0</v>
      </c>
      <c r="T93" s="52">
        <v>0</v>
      </c>
      <c r="U93" s="52">
        <v>0</v>
      </c>
      <c r="V93" s="52">
        <v>0</v>
      </c>
      <c r="W93" s="52">
        <v>1</v>
      </c>
      <c r="X93" s="52">
        <v>1</v>
      </c>
      <c r="Y93" s="52">
        <v>0</v>
      </c>
      <c r="Z93" s="52">
        <v>0</v>
      </c>
      <c r="AA93" s="52">
        <v>1</v>
      </c>
      <c r="AB93" s="52">
        <v>0</v>
      </c>
      <c r="AC93" s="52">
        <v>0</v>
      </c>
      <c r="AD93" s="52">
        <v>0</v>
      </c>
      <c r="AE93" s="52">
        <v>0</v>
      </c>
      <c r="AF93" s="52">
        <v>1</v>
      </c>
      <c r="AG93" s="52">
        <v>0</v>
      </c>
      <c r="AH93" s="52">
        <v>0</v>
      </c>
      <c r="AI93" s="52">
        <v>0</v>
      </c>
      <c r="AJ93" s="52">
        <v>0</v>
      </c>
      <c r="AK93" s="52">
        <v>0</v>
      </c>
      <c r="AL93" s="52">
        <v>0</v>
      </c>
      <c r="AM93" s="52">
        <v>0</v>
      </c>
      <c r="AN93" s="52">
        <v>1</v>
      </c>
      <c r="AO93" s="52">
        <v>0</v>
      </c>
      <c r="AP93" s="52">
        <v>1</v>
      </c>
      <c r="AQ93" s="52">
        <v>0</v>
      </c>
      <c r="AR93" s="52">
        <v>1</v>
      </c>
      <c r="AS93" s="52">
        <v>0</v>
      </c>
      <c r="AT93" s="52">
        <v>1</v>
      </c>
      <c r="AU93" s="52">
        <v>0</v>
      </c>
      <c r="AV93" s="52">
        <v>0</v>
      </c>
      <c r="AW93" s="52">
        <v>1</v>
      </c>
      <c r="AX93" s="52">
        <v>0</v>
      </c>
      <c r="AY93" s="52">
        <v>0</v>
      </c>
      <c r="AZ93" s="52">
        <v>0</v>
      </c>
      <c r="BA93" s="52">
        <v>1</v>
      </c>
      <c r="BB93" s="52">
        <v>0</v>
      </c>
      <c r="BC93" s="52">
        <v>1</v>
      </c>
      <c r="BD93" s="52">
        <v>0</v>
      </c>
      <c r="BE93" s="52">
        <v>0</v>
      </c>
      <c r="BF93" s="52">
        <v>0</v>
      </c>
      <c r="BG93" s="52">
        <v>0</v>
      </c>
      <c r="BH93" s="52">
        <v>0</v>
      </c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</row>
    <row r="94" spans="1:104" x14ac:dyDescent="0.35">
      <c r="A94" s="14" t="str">
        <f t="shared" si="21"/>
        <v>színpad</v>
      </c>
      <c r="B94" s="11"/>
      <c r="C94" s="21" t="s">
        <v>184</v>
      </c>
      <c r="D94" s="4">
        <v>1</v>
      </c>
      <c r="E94" s="52">
        <v>0</v>
      </c>
      <c r="F94" s="52">
        <v>1</v>
      </c>
      <c r="G94" s="52">
        <v>1</v>
      </c>
      <c r="H94" s="52">
        <v>1</v>
      </c>
      <c r="I94" s="52">
        <v>0</v>
      </c>
      <c r="J94" s="52">
        <v>1</v>
      </c>
      <c r="K94" s="52">
        <v>1</v>
      </c>
      <c r="L94" s="52">
        <v>0</v>
      </c>
      <c r="M94" s="52">
        <v>0</v>
      </c>
      <c r="N94" s="52">
        <v>0</v>
      </c>
      <c r="O94" s="52">
        <v>1</v>
      </c>
      <c r="P94" s="52">
        <v>0</v>
      </c>
      <c r="Q94" s="52">
        <v>0</v>
      </c>
      <c r="R94" s="52">
        <v>1</v>
      </c>
      <c r="S94" s="52">
        <v>1</v>
      </c>
      <c r="T94" s="52">
        <v>1</v>
      </c>
      <c r="U94" s="52">
        <v>0</v>
      </c>
      <c r="V94" s="52">
        <v>0</v>
      </c>
      <c r="W94" s="52">
        <v>1</v>
      </c>
      <c r="X94" s="52">
        <v>1</v>
      </c>
      <c r="Y94" s="52">
        <v>1</v>
      </c>
      <c r="Z94" s="52">
        <v>1</v>
      </c>
      <c r="AA94" s="52">
        <v>1</v>
      </c>
      <c r="AB94" s="52">
        <v>1</v>
      </c>
      <c r="AC94" s="52">
        <v>1</v>
      </c>
      <c r="AD94" s="52">
        <v>1</v>
      </c>
      <c r="AE94" s="52">
        <v>1</v>
      </c>
      <c r="AF94" s="52">
        <v>1</v>
      </c>
      <c r="AG94" s="52">
        <v>0</v>
      </c>
      <c r="AH94" s="52">
        <v>1</v>
      </c>
      <c r="AI94" s="52">
        <v>1</v>
      </c>
      <c r="AJ94" s="52">
        <v>1</v>
      </c>
      <c r="AK94" s="52">
        <v>0</v>
      </c>
      <c r="AL94" s="52">
        <v>0</v>
      </c>
      <c r="AM94" s="52">
        <v>1</v>
      </c>
      <c r="AN94" s="52">
        <v>1</v>
      </c>
      <c r="AO94" s="52">
        <v>1</v>
      </c>
      <c r="AP94" s="52">
        <v>1</v>
      </c>
      <c r="AQ94" s="52">
        <v>0</v>
      </c>
      <c r="AR94" s="52">
        <v>1</v>
      </c>
      <c r="AS94" s="52">
        <v>0</v>
      </c>
      <c r="AT94" s="52">
        <v>1</v>
      </c>
      <c r="AU94" s="52">
        <v>0</v>
      </c>
      <c r="AV94" s="52">
        <v>1</v>
      </c>
      <c r="AW94" s="52">
        <v>1</v>
      </c>
      <c r="AX94" s="52">
        <v>1</v>
      </c>
      <c r="AY94" s="52">
        <v>1</v>
      </c>
      <c r="AZ94" s="52">
        <v>1</v>
      </c>
      <c r="BA94" s="52">
        <v>1</v>
      </c>
      <c r="BB94" s="52">
        <v>1</v>
      </c>
      <c r="BC94" s="52">
        <v>0</v>
      </c>
      <c r="BD94" s="52">
        <v>0</v>
      </c>
      <c r="BE94" s="52">
        <v>1</v>
      </c>
      <c r="BF94" s="52">
        <v>1</v>
      </c>
      <c r="BG94" s="52">
        <v>0</v>
      </c>
      <c r="BH94" s="52">
        <v>0</v>
      </c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</row>
    <row r="95" spans="1:104" ht="29" x14ac:dyDescent="0.35">
      <c r="A95" s="14" t="str">
        <f t="shared" si="21"/>
        <v>színpad</v>
      </c>
      <c r="B95" s="11"/>
      <c r="C95" s="21" t="s">
        <v>185</v>
      </c>
      <c r="D95" s="4">
        <v>1</v>
      </c>
      <c r="E95" s="52">
        <v>0</v>
      </c>
      <c r="F95" s="52">
        <v>0</v>
      </c>
      <c r="G95" s="52">
        <v>1</v>
      </c>
      <c r="H95" s="52">
        <v>1</v>
      </c>
      <c r="I95" s="52">
        <v>0</v>
      </c>
      <c r="J95" s="52">
        <v>1</v>
      </c>
      <c r="K95" s="52">
        <v>1</v>
      </c>
      <c r="L95" s="52">
        <v>0</v>
      </c>
      <c r="M95" s="52">
        <v>0</v>
      </c>
      <c r="N95" s="52">
        <v>0</v>
      </c>
      <c r="O95" s="52">
        <v>1</v>
      </c>
      <c r="P95" s="52">
        <v>0</v>
      </c>
      <c r="Q95" s="52">
        <v>0</v>
      </c>
      <c r="R95" s="52">
        <v>1</v>
      </c>
      <c r="S95" s="52">
        <v>0</v>
      </c>
      <c r="T95" s="52">
        <v>1</v>
      </c>
      <c r="U95" s="52">
        <v>0</v>
      </c>
      <c r="V95" s="52">
        <v>0</v>
      </c>
      <c r="W95" s="52">
        <v>1</v>
      </c>
      <c r="X95" s="52">
        <v>1</v>
      </c>
      <c r="Y95" s="52">
        <v>1</v>
      </c>
      <c r="Z95" s="52">
        <v>1</v>
      </c>
      <c r="AA95" s="52">
        <v>1</v>
      </c>
      <c r="AB95" s="52">
        <v>0</v>
      </c>
      <c r="AC95" s="52">
        <v>1</v>
      </c>
      <c r="AD95" s="52">
        <v>1</v>
      </c>
      <c r="AE95" s="52">
        <v>1</v>
      </c>
      <c r="AF95" s="52">
        <v>1</v>
      </c>
      <c r="AG95" s="52">
        <v>0</v>
      </c>
      <c r="AH95" s="52">
        <v>1</v>
      </c>
      <c r="AI95" s="52">
        <v>1</v>
      </c>
      <c r="AJ95" s="52">
        <v>1</v>
      </c>
      <c r="AK95" s="52">
        <v>0</v>
      </c>
      <c r="AL95" s="52">
        <v>0</v>
      </c>
      <c r="AM95" s="52">
        <v>1</v>
      </c>
      <c r="AN95" s="52">
        <v>1</v>
      </c>
      <c r="AO95" s="52">
        <v>1</v>
      </c>
      <c r="AP95" s="52">
        <v>1</v>
      </c>
      <c r="AQ95" s="52">
        <v>0</v>
      </c>
      <c r="AR95" s="52">
        <v>1</v>
      </c>
      <c r="AS95" s="52">
        <v>0</v>
      </c>
      <c r="AT95" s="52">
        <v>1</v>
      </c>
      <c r="AU95" s="52">
        <v>0</v>
      </c>
      <c r="AV95" s="52">
        <v>0</v>
      </c>
      <c r="AW95" s="52">
        <v>1</v>
      </c>
      <c r="AX95" s="52">
        <v>1</v>
      </c>
      <c r="AY95" s="52">
        <v>1</v>
      </c>
      <c r="AZ95" s="52">
        <v>0</v>
      </c>
      <c r="BA95" s="52">
        <v>1</v>
      </c>
      <c r="BB95" s="52">
        <v>1</v>
      </c>
      <c r="BC95" s="52">
        <v>0</v>
      </c>
      <c r="BD95" s="52">
        <v>0</v>
      </c>
      <c r="BE95" s="52">
        <v>1</v>
      </c>
      <c r="BF95" s="52">
        <v>1</v>
      </c>
      <c r="BG95" s="52">
        <v>0</v>
      </c>
      <c r="BH95" s="52">
        <v>0</v>
      </c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</row>
    <row r="96" spans="1:104" ht="29" x14ac:dyDescent="0.35">
      <c r="A96" s="14" t="str">
        <f t="shared" si="21"/>
        <v>színpad</v>
      </c>
      <c r="B96" s="11"/>
      <c r="C96" s="21" t="s">
        <v>186</v>
      </c>
      <c r="D96" s="4">
        <v>1</v>
      </c>
      <c r="E96" s="52">
        <v>0</v>
      </c>
      <c r="F96" s="52">
        <v>1</v>
      </c>
      <c r="G96" s="52">
        <v>0</v>
      </c>
      <c r="H96" s="52">
        <v>1</v>
      </c>
      <c r="I96" s="52">
        <v>0</v>
      </c>
      <c r="J96" s="52">
        <v>1</v>
      </c>
      <c r="K96" s="52">
        <v>0</v>
      </c>
      <c r="L96" s="52">
        <v>0</v>
      </c>
      <c r="M96" s="52">
        <v>0</v>
      </c>
      <c r="N96" s="52">
        <v>0</v>
      </c>
      <c r="O96" s="52">
        <v>1</v>
      </c>
      <c r="P96" s="52">
        <v>0</v>
      </c>
      <c r="Q96" s="52">
        <v>0</v>
      </c>
      <c r="R96" s="52">
        <v>1</v>
      </c>
      <c r="S96" s="52">
        <v>1</v>
      </c>
      <c r="T96" s="52">
        <v>1</v>
      </c>
      <c r="U96" s="52">
        <v>0</v>
      </c>
      <c r="V96" s="52">
        <v>0</v>
      </c>
      <c r="W96" s="52">
        <v>1</v>
      </c>
      <c r="X96" s="52">
        <v>1</v>
      </c>
      <c r="Y96" s="52">
        <v>1</v>
      </c>
      <c r="Z96" s="52">
        <v>1</v>
      </c>
      <c r="AA96" s="52">
        <v>1</v>
      </c>
      <c r="AB96" s="52">
        <v>1</v>
      </c>
      <c r="AC96" s="52">
        <v>1</v>
      </c>
      <c r="AD96" s="52">
        <v>1</v>
      </c>
      <c r="AE96" s="52">
        <v>1</v>
      </c>
      <c r="AF96" s="52">
        <v>1</v>
      </c>
      <c r="AG96" s="52">
        <v>0</v>
      </c>
      <c r="AH96" s="52">
        <v>0</v>
      </c>
      <c r="AI96" s="52">
        <v>0</v>
      </c>
      <c r="AJ96" s="52">
        <v>0</v>
      </c>
      <c r="AK96" s="52">
        <v>0</v>
      </c>
      <c r="AL96" s="52">
        <v>0</v>
      </c>
      <c r="AM96" s="52">
        <v>0</v>
      </c>
      <c r="AN96" s="52">
        <v>1</v>
      </c>
      <c r="AO96" s="52">
        <v>1</v>
      </c>
      <c r="AP96" s="52">
        <v>1</v>
      </c>
      <c r="AQ96" s="52">
        <v>0</v>
      </c>
      <c r="AR96" s="52">
        <v>1</v>
      </c>
      <c r="AS96" s="52">
        <v>0</v>
      </c>
      <c r="AT96" s="52">
        <v>1</v>
      </c>
      <c r="AU96" s="52">
        <v>0</v>
      </c>
      <c r="AV96" s="52">
        <v>0</v>
      </c>
      <c r="AW96" s="52">
        <v>1</v>
      </c>
      <c r="AX96" s="52">
        <v>0</v>
      </c>
      <c r="AY96" s="52">
        <v>0</v>
      </c>
      <c r="AZ96" s="52">
        <v>0</v>
      </c>
      <c r="BA96" s="52">
        <v>1</v>
      </c>
      <c r="BB96" s="52">
        <v>0</v>
      </c>
      <c r="BC96" s="52">
        <v>0</v>
      </c>
      <c r="BD96" s="52">
        <v>0</v>
      </c>
      <c r="BE96" s="52">
        <v>1</v>
      </c>
      <c r="BF96" s="52">
        <v>1</v>
      </c>
      <c r="BG96" s="52">
        <v>0</v>
      </c>
      <c r="BH96" s="52">
        <v>0</v>
      </c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</row>
    <row r="97" spans="1:104" x14ac:dyDescent="0.35">
      <c r="A97" s="14" t="str">
        <f t="shared" si="21"/>
        <v>színpad</v>
      </c>
      <c r="B97" s="11"/>
      <c r="C97" s="21" t="s">
        <v>187</v>
      </c>
      <c r="D97" s="4">
        <v>1</v>
      </c>
      <c r="E97" s="52">
        <v>0</v>
      </c>
      <c r="F97" s="52">
        <v>1</v>
      </c>
      <c r="G97" s="52">
        <v>1</v>
      </c>
      <c r="H97" s="52">
        <v>1</v>
      </c>
      <c r="I97" s="52">
        <v>0</v>
      </c>
      <c r="J97" s="52">
        <v>1</v>
      </c>
      <c r="K97" s="52">
        <v>1</v>
      </c>
      <c r="L97" s="52">
        <v>0</v>
      </c>
      <c r="M97" s="52">
        <v>0</v>
      </c>
      <c r="N97" s="52">
        <v>0</v>
      </c>
      <c r="O97" s="52">
        <v>1</v>
      </c>
      <c r="P97" s="52">
        <v>0</v>
      </c>
      <c r="Q97" s="52">
        <v>0</v>
      </c>
      <c r="R97" s="52">
        <v>1</v>
      </c>
      <c r="S97" s="52">
        <v>1</v>
      </c>
      <c r="T97" s="52">
        <v>0</v>
      </c>
      <c r="U97" s="52">
        <v>0</v>
      </c>
      <c r="V97" s="52">
        <v>0</v>
      </c>
      <c r="W97" s="52">
        <v>1</v>
      </c>
      <c r="X97" s="52">
        <v>1</v>
      </c>
      <c r="Y97" s="52">
        <v>1</v>
      </c>
      <c r="Z97" s="52">
        <v>1</v>
      </c>
      <c r="AA97" s="52">
        <v>1</v>
      </c>
      <c r="AB97" s="52">
        <v>1</v>
      </c>
      <c r="AC97" s="52">
        <v>1</v>
      </c>
      <c r="AD97" s="52">
        <v>1</v>
      </c>
      <c r="AE97" s="52">
        <v>1</v>
      </c>
      <c r="AF97" s="52">
        <v>1</v>
      </c>
      <c r="AG97" s="52">
        <v>0</v>
      </c>
      <c r="AH97" s="52">
        <v>1</v>
      </c>
      <c r="AI97" s="52">
        <v>1</v>
      </c>
      <c r="AJ97" s="52">
        <v>0</v>
      </c>
      <c r="AK97" s="52">
        <v>0</v>
      </c>
      <c r="AL97" s="52">
        <v>0</v>
      </c>
      <c r="AM97" s="52">
        <v>1</v>
      </c>
      <c r="AN97" s="52">
        <v>1</v>
      </c>
      <c r="AO97" s="52">
        <v>1</v>
      </c>
      <c r="AP97" s="52">
        <v>1</v>
      </c>
      <c r="AQ97" s="52">
        <v>0</v>
      </c>
      <c r="AR97" s="52">
        <v>1</v>
      </c>
      <c r="AS97" s="52">
        <v>0</v>
      </c>
      <c r="AT97" s="52">
        <v>1</v>
      </c>
      <c r="AU97" s="52">
        <v>0</v>
      </c>
      <c r="AV97" s="52">
        <v>1</v>
      </c>
      <c r="AW97" s="52">
        <v>1</v>
      </c>
      <c r="AX97" s="52">
        <v>1</v>
      </c>
      <c r="AY97" s="52">
        <v>1</v>
      </c>
      <c r="AZ97" s="52">
        <v>0</v>
      </c>
      <c r="BA97" s="52">
        <v>1</v>
      </c>
      <c r="BB97" s="52">
        <v>1</v>
      </c>
      <c r="BC97" s="52">
        <v>0</v>
      </c>
      <c r="BD97" s="52">
        <v>0</v>
      </c>
      <c r="BE97" s="52">
        <v>1</v>
      </c>
      <c r="BF97" s="52">
        <v>1</v>
      </c>
      <c r="BG97" s="52">
        <v>0</v>
      </c>
      <c r="BH97" s="52">
        <v>0</v>
      </c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</row>
    <row r="98" spans="1:104" ht="28.5" customHeight="1" x14ac:dyDescent="0.35">
      <c r="A98" s="14" t="str">
        <f t="shared" si="21"/>
        <v>színpad</v>
      </c>
      <c r="B98" s="11"/>
      <c r="C98" s="21" t="s">
        <v>188</v>
      </c>
      <c r="D98" s="4">
        <v>1</v>
      </c>
      <c r="E98" s="52">
        <v>0</v>
      </c>
      <c r="F98" s="52">
        <v>0</v>
      </c>
      <c r="G98" s="52">
        <v>1</v>
      </c>
      <c r="H98" s="52">
        <v>1</v>
      </c>
      <c r="I98" s="52">
        <v>0</v>
      </c>
      <c r="J98" s="52">
        <v>1</v>
      </c>
      <c r="K98" s="52">
        <v>1</v>
      </c>
      <c r="L98" s="52">
        <v>0</v>
      </c>
      <c r="M98" s="52">
        <v>0</v>
      </c>
      <c r="N98" s="52">
        <v>0</v>
      </c>
      <c r="O98" s="52">
        <v>1</v>
      </c>
      <c r="P98" s="52">
        <v>0</v>
      </c>
      <c r="Q98" s="52">
        <v>0</v>
      </c>
      <c r="R98" s="52">
        <v>1</v>
      </c>
      <c r="S98" s="52">
        <v>0</v>
      </c>
      <c r="T98" s="52">
        <v>0</v>
      </c>
      <c r="U98" s="52">
        <v>0</v>
      </c>
      <c r="V98" s="52">
        <v>0</v>
      </c>
      <c r="W98" s="52">
        <v>1</v>
      </c>
      <c r="X98" s="52">
        <v>1</v>
      </c>
      <c r="Y98" s="52">
        <v>1</v>
      </c>
      <c r="Z98" s="52">
        <v>1</v>
      </c>
      <c r="AA98" s="52">
        <v>1</v>
      </c>
      <c r="AB98" s="52">
        <v>0</v>
      </c>
      <c r="AC98" s="52">
        <v>1</v>
      </c>
      <c r="AD98" s="52">
        <v>1</v>
      </c>
      <c r="AE98" s="52">
        <v>1</v>
      </c>
      <c r="AF98" s="52">
        <v>1</v>
      </c>
      <c r="AG98" s="52">
        <v>0</v>
      </c>
      <c r="AH98" s="52">
        <v>1</v>
      </c>
      <c r="AI98" s="52">
        <v>1</v>
      </c>
      <c r="AJ98" s="52">
        <v>0</v>
      </c>
      <c r="AK98" s="52">
        <v>0</v>
      </c>
      <c r="AL98" s="52">
        <v>0</v>
      </c>
      <c r="AM98" s="52">
        <v>1</v>
      </c>
      <c r="AN98" s="52">
        <v>1</v>
      </c>
      <c r="AO98" s="52">
        <v>1</v>
      </c>
      <c r="AP98" s="52">
        <v>1</v>
      </c>
      <c r="AQ98" s="52">
        <v>0</v>
      </c>
      <c r="AR98" s="52">
        <v>1</v>
      </c>
      <c r="AS98" s="52">
        <v>0</v>
      </c>
      <c r="AT98" s="52">
        <v>1</v>
      </c>
      <c r="AU98" s="52">
        <v>0</v>
      </c>
      <c r="AV98" s="52">
        <v>0</v>
      </c>
      <c r="AW98" s="52">
        <v>1</v>
      </c>
      <c r="AX98" s="52">
        <v>1</v>
      </c>
      <c r="AY98" s="52">
        <v>1</v>
      </c>
      <c r="AZ98" s="52">
        <v>0</v>
      </c>
      <c r="BA98" s="52">
        <v>1</v>
      </c>
      <c r="BB98" s="52">
        <v>1</v>
      </c>
      <c r="BC98" s="52">
        <v>0</v>
      </c>
      <c r="BD98" s="52">
        <v>0</v>
      </c>
      <c r="BE98" s="52">
        <v>1</v>
      </c>
      <c r="BF98" s="52">
        <v>1</v>
      </c>
      <c r="BG98" s="52">
        <v>0</v>
      </c>
      <c r="BH98" s="52">
        <v>0</v>
      </c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</row>
    <row r="99" spans="1:104" ht="27" customHeight="1" x14ac:dyDescent="0.35">
      <c r="A99" s="14" t="str">
        <f t="shared" si="21"/>
        <v>színpad</v>
      </c>
      <c r="B99" s="11"/>
      <c r="C99" s="21" t="s">
        <v>189</v>
      </c>
      <c r="D99" s="4">
        <v>1</v>
      </c>
      <c r="E99" s="52">
        <v>0</v>
      </c>
      <c r="F99" s="52">
        <v>1</v>
      </c>
      <c r="G99" s="52">
        <v>1</v>
      </c>
      <c r="H99" s="52">
        <v>1</v>
      </c>
      <c r="I99" s="52">
        <v>0</v>
      </c>
      <c r="J99" s="52">
        <v>1</v>
      </c>
      <c r="K99" s="52">
        <v>0</v>
      </c>
      <c r="L99" s="52">
        <v>0</v>
      </c>
      <c r="M99" s="52">
        <v>0</v>
      </c>
      <c r="N99" s="52">
        <v>0</v>
      </c>
      <c r="O99" s="52">
        <v>1</v>
      </c>
      <c r="P99" s="52">
        <v>0</v>
      </c>
      <c r="Q99" s="52">
        <v>0</v>
      </c>
      <c r="R99" s="52">
        <v>1</v>
      </c>
      <c r="S99" s="52">
        <v>1</v>
      </c>
      <c r="T99" s="52">
        <v>0</v>
      </c>
      <c r="U99" s="52">
        <v>0</v>
      </c>
      <c r="V99" s="52">
        <v>0</v>
      </c>
      <c r="W99" s="52">
        <v>1</v>
      </c>
      <c r="X99" s="52">
        <v>1</v>
      </c>
      <c r="Y99" s="52">
        <v>1</v>
      </c>
      <c r="Z99" s="52">
        <v>1</v>
      </c>
      <c r="AA99" s="52">
        <v>1</v>
      </c>
      <c r="AB99" s="52">
        <v>1</v>
      </c>
      <c r="AC99" s="52">
        <v>1</v>
      </c>
      <c r="AD99" s="52">
        <v>1</v>
      </c>
      <c r="AE99" s="52">
        <v>0</v>
      </c>
      <c r="AF99" s="52">
        <v>1</v>
      </c>
      <c r="AG99" s="52">
        <v>0</v>
      </c>
      <c r="AH99" s="52">
        <v>0</v>
      </c>
      <c r="AI99" s="52">
        <v>0</v>
      </c>
      <c r="AJ99" s="52">
        <v>0</v>
      </c>
      <c r="AK99" s="52">
        <v>0</v>
      </c>
      <c r="AL99" s="52">
        <v>0</v>
      </c>
      <c r="AM99" s="52">
        <v>0</v>
      </c>
      <c r="AN99" s="52">
        <v>1</v>
      </c>
      <c r="AO99" s="52">
        <v>1</v>
      </c>
      <c r="AP99" s="52">
        <v>1</v>
      </c>
      <c r="AQ99" s="52">
        <v>0</v>
      </c>
      <c r="AR99" s="52">
        <v>1</v>
      </c>
      <c r="AS99" s="52">
        <v>0</v>
      </c>
      <c r="AT99" s="52">
        <v>1</v>
      </c>
      <c r="AU99" s="52">
        <v>0</v>
      </c>
      <c r="AV99" s="52">
        <v>0</v>
      </c>
      <c r="AW99" s="52">
        <v>1</v>
      </c>
      <c r="AX99" s="52">
        <v>0</v>
      </c>
      <c r="AY99" s="52">
        <v>0</v>
      </c>
      <c r="AZ99" s="52">
        <v>0</v>
      </c>
      <c r="BA99" s="52">
        <v>1</v>
      </c>
      <c r="BB99" s="52">
        <v>0</v>
      </c>
      <c r="BC99" s="52">
        <v>0</v>
      </c>
      <c r="BD99" s="52">
        <v>0</v>
      </c>
      <c r="BE99" s="52">
        <v>0</v>
      </c>
      <c r="BF99" s="52">
        <v>1</v>
      </c>
      <c r="BG99" s="52">
        <v>0</v>
      </c>
      <c r="BH99" s="52">
        <v>0</v>
      </c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</row>
    <row r="100" spans="1:104" ht="29" x14ac:dyDescent="0.35">
      <c r="A100" s="13" t="s">
        <v>38</v>
      </c>
      <c r="B100" s="7">
        <f>SUMIFS(pontok,reszfeladatok,A100)</f>
        <v>24</v>
      </c>
      <c r="C100" s="16" t="s">
        <v>190</v>
      </c>
      <c r="D100" s="4">
        <v>1</v>
      </c>
      <c r="E100" s="52">
        <v>1</v>
      </c>
      <c r="F100" s="52">
        <v>1</v>
      </c>
      <c r="G100" s="52">
        <v>0</v>
      </c>
      <c r="H100" s="52">
        <v>1</v>
      </c>
      <c r="I100" s="52">
        <v>0</v>
      </c>
      <c r="J100" s="52">
        <v>1</v>
      </c>
      <c r="K100" s="52">
        <v>1</v>
      </c>
      <c r="L100" s="52">
        <v>0</v>
      </c>
      <c r="M100" s="52">
        <v>0</v>
      </c>
      <c r="N100" s="52">
        <v>0</v>
      </c>
      <c r="O100" s="52">
        <v>1</v>
      </c>
      <c r="P100" s="52">
        <v>0</v>
      </c>
      <c r="Q100" s="52">
        <v>0</v>
      </c>
      <c r="R100" s="52">
        <v>0</v>
      </c>
      <c r="S100" s="52">
        <v>1</v>
      </c>
      <c r="T100" s="52">
        <v>1</v>
      </c>
      <c r="U100" s="52">
        <v>0</v>
      </c>
      <c r="V100" s="52">
        <v>0</v>
      </c>
      <c r="W100" s="52">
        <v>1</v>
      </c>
      <c r="X100" s="52">
        <v>1</v>
      </c>
      <c r="Y100" s="52">
        <v>0</v>
      </c>
      <c r="Z100" s="52">
        <v>0</v>
      </c>
      <c r="AA100" s="52">
        <v>1</v>
      </c>
      <c r="AB100" s="52">
        <v>1</v>
      </c>
      <c r="AC100" s="52">
        <v>1</v>
      </c>
      <c r="AD100" s="52">
        <v>0</v>
      </c>
      <c r="AE100" s="52">
        <v>0</v>
      </c>
      <c r="AF100" s="52">
        <v>1</v>
      </c>
      <c r="AG100" s="52">
        <v>0</v>
      </c>
      <c r="AH100" s="52">
        <v>1</v>
      </c>
      <c r="AI100" s="52">
        <v>0</v>
      </c>
      <c r="AJ100" s="52">
        <v>0</v>
      </c>
      <c r="AK100" s="52">
        <v>0</v>
      </c>
      <c r="AL100" s="52">
        <v>0</v>
      </c>
      <c r="AM100" s="52">
        <v>0</v>
      </c>
      <c r="AN100" s="52">
        <v>0</v>
      </c>
      <c r="AO100" s="52">
        <v>0</v>
      </c>
      <c r="AP100" s="52">
        <v>0</v>
      </c>
      <c r="AQ100" s="52">
        <v>0</v>
      </c>
      <c r="AR100" s="52">
        <v>0</v>
      </c>
      <c r="AS100" s="52">
        <v>0</v>
      </c>
      <c r="AT100" s="52">
        <v>0</v>
      </c>
      <c r="AU100" s="52">
        <v>0</v>
      </c>
      <c r="AV100" s="52">
        <v>1</v>
      </c>
      <c r="AW100" s="52">
        <v>1</v>
      </c>
      <c r="AX100" s="52">
        <v>0</v>
      </c>
      <c r="AY100" s="52">
        <v>0</v>
      </c>
      <c r="AZ100" s="52">
        <v>0</v>
      </c>
      <c r="BA100" s="52">
        <v>1</v>
      </c>
      <c r="BB100" s="52">
        <v>0</v>
      </c>
      <c r="BC100" s="52">
        <v>0</v>
      </c>
      <c r="BD100" s="52">
        <v>0</v>
      </c>
      <c r="BE100" s="52">
        <v>0</v>
      </c>
      <c r="BF100" s="52">
        <v>1</v>
      </c>
      <c r="BG100" s="52">
        <v>0</v>
      </c>
      <c r="BH100" s="52">
        <v>0</v>
      </c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</row>
    <row r="101" spans="1:104" ht="29" x14ac:dyDescent="0.35">
      <c r="A101" s="11" t="str">
        <f>A100</f>
        <v>Animáció</v>
      </c>
      <c r="B101" s="11"/>
      <c r="C101" s="14" t="s">
        <v>191</v>
      </c>
      <c r="D101" s="4">
        <v>1</v>
      </c>
      <c r="E101" s="52">
        <v>1</v>
      </c>
      <c r="F101" s="52">
        <v>1</v>
      </c>
      <c r="G101" s="52">
        <v>1</v>
      </c>
      <c r="H101" s="52">
        <v>1</v>
      </c>
      <c r="I101" s="52">
        <v>0</v>
      </c>
      <c r="J101" s="52">
        <v>1</v>
      </c>
      <c r="K101" s="52">
        <v>1</v>
      </c>
      <c r="L101" s="52">
        <v>0</v>
      </c>
      <c r="M101" s="52">
        <v>0</v>
      </c>
      <c r="N101" s="52">
        <v>0</v>
      </c>
      <c r="O101" s="52">
        <v>1</v>
      </c>
      <c r="P101" s="52">
        <v>0</v>
      </c>
      <c r="Q101" s="52">
        <v>0</v>
      </c>
      <c r="R101" s="52">
        <v>0</v>
      </c>
      <c r="S101" s="52">
        <v>1</v>
      </c>
      <c r="T101" s="52">
        <v>1</v>
      </c>
      <c r="U101" s="52">
        <v>0</v>
      </c>
      <c r="V101" s="52">
        <v>0</v>
      </c>
      <c r="W101" s="52">
        <v>1</v>
      </c>
      <c r="X101" s="52">
        <v>1</v>
      </c>
      <c r="Y101" s="52">
        <v>0</v>
      </c>
      <c r="Z101" s="52">
        <v>0</v>
      </c>
      <c r="AA101" s="52">
        <v>1</v>
      </c>
      <c r="AB101" s="52">
        <v>1</v>
      </c>
      <c r="AC101" s="52">
        <v>1</v>
      </c>
      <c r="AD101" s="52">
        <v>1</v>
      </c>
      <c r="AE101" s="52">
        <v>0</v>
      </c>
      <c r="AF101" s="52">
        <v>1</v>
      </c>
      <c r="AG101" s="52">
        <v>0</v>
      </c>
      <c r="AH101" s="52">
        <v>1</v>
      </c>
      <c r="AI101" s="52">
        <v>1</v>
      </c>
      <c r="AJ101" s="52">
        <v>0</v>
      </c>
      <c r="AK101" s="52">
        <v>0</v>
      </c>
      <c r="AL101" s="52">
        <v>0</v>
      </c>
      <c r="AM101" s="52">
        <v>0</v>
      </c>
      <c r="AN101" s="52">
        <v>1</v>
      </c>
      <c r="AO101" s="52">
        <v>1</v>
      </c>
      <c r="AP101" s="52">
        <v>1</v>
      </c>
      <c r="AQ101" s="52">
        <v>0</v>
      </c>
      <c r="AR101" s="52">
        <v>1</v>
      </c>
      <c r="AS101" s="52">
        <v>0</v>
      </c>
      <c r="AT101" s="52">
        <v>0</v>
      </c>
      <c r="AU101" s="52">
        <v>0</v>
      </c>
      <c r="AV101" s="52">
        <v>1</v>
      </c>
      <c r="AW101" s="52">
        <v>1</v>
      </c>
      <c r="AX101" s="52">
        <v>0</v>
      </c>
      <c r="AY101" s="52">
        <v>0</v>
      </c>
      <c r="AZ101" s="52">
        <v>0</v>
      </c>
      <c r="BA101" s="52">
        <v>1</v>
      </c>
      <c r="BB101" s="52">
        <v>0</v>
      </c>
      <c r="BC101" s="52">
        <v>0</v>
      </c>
      <c r="BD101" s="52">
        <v>0</v>
      </c>
      <c r="BE101" s="52">
        <v>0</v>
      </c>
      <c r="BF101" s="52">
        <v>1</v>
      </c>
      <c r="BG101" s="52">
        <v>0</v>
      </c>
      <c r="BH101" s="52">
        <v>0</v>
      </c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</row>
    <row r="102" spans="1:104" ht="43.5" x14ac:dyDescent="0.35">
      <c r="A102" s="11" t="str">
        <f t="shared" ref="A102:A113" si="22">A101</f>
        <v>Animáció</v>
      </c>
      <c r="B102" s="11"/>
      <c r="C102" s="14" t="s">
        <v>192</v>
      </c>
      <c r="D102" s="4">
        <v>1</v>
      </c>
      <c r="E102" s="52">
        <v>1</v>
      </c>
      <c r="F102" s="52">
        <v>1</v>
      </c>
      <c r="G102" s="52">
        <v>1</v>
      </c>
      <c r="H102" s="52">
        <v>1</v>
      </c>
      <c r="I102" s="52">
        <v>0</v>
      </c>
      <c r="J102" s="52">
        <v>1</v>
      </c>
      <c r="K102" s="52">
        <v>1</v>
      </c>
      <c r="L102" s="52">
        <v>0</v>
      </c>
      <c r="M102" s="52">
        <v>0</v>
      </c>
      <c r="N102" s="52">
        <v>0</v>
      </c>
      <c r="O102" s="52">
        <v>1</v>
      </c>
      <c r="P102" s="52">
        <v>0</v>
      </c>
      <c r="Q102" s="52">
        <v>0</v>
      </c>
      <c r="R102" s="52">
        <v>0</v>
      </c>
      <c r="S102" s="52">
        <v>1</v>
      </c>
      <c r="T102" s="52">
        <v>1</v>
      </c>
      <c r="U102" s="52">
        <v>0</v>
      </c>
      <c r="V102" s="52">
        <v>1</v>
      </c>
      <c r="W102" s="52">
        <v>1</v>
      </c>
      <c r="X102" s="52">
        <v>1</v>
      </c>
      <c r="Y102" s="52">
        <v>0</v>
      </c>
      <c r="Z102" s="52">
        <v>0</v>
      </c>
      <c r="AA102" s="52">
        <v>1</v>
      </c>
      <c r="AB102" s="52">
        <v>1</v>
      </c>
      <c r="AC102" s="52">
        <v>1</v>
      </c>
      <c r="AD102" s="52">
        <v>1</v>
      </c>
      <c r="AE102" s="52">
        <v>0</v>
      </c>
      <c r="AF102" s="52">
        <v>1</v>
      </c>
      <c r="AG102" s="52">
        <v>0</v>
      </c>
      <c r="AH102" s="52">
        <v>1</v>
      </c>
      <c r="AI102" s="52">
        <v>1</v>
      </c>
      <c r="AJ102" s="52">
        <v>0</v>
      </c>
      <c r="AK102" s="52">
        <v>0</v>
      </c>
      <c r="AL102" s="52">
        <v>0</v>
      </c>
      <c r="AM102" s="52">
        <v>0</v>
      </c>
      <c r="AN102" s="52">
        <v>1</v>
      </c>
      <c r="AO102" s="52">
        <v>1</v>
      </c>
      <c r="AP102" s="52">
        <v>0</v>
      </c>
      <c r="AQ102" s="52">
        <v>0</v>
      </c>
      <c r="AR102" s="52">
        <v>1</v>
      </c>
      <c r="AS102" s="52">
        <v>0</v>
      </c>
      <c r="AT102" s="52">
        <v>0</v>
      </c>
      <c r="AU102" s="52">
        <v>0</v>
      </c>
      <c r="AV102" s="52">
        <v>1</v>
      </c>
      <c r="AW102" s="52">
        <v>1</v>
      </c>
      <c r="AX102" s="52">
        <v>0</v>
      </c>
      <c r="AY102" s="52">
        <v>0</v>
      </c>
      <c r="AZ102" s="52">
        <v>0</v>
      </c>
      <c r="BA102" s="52">
        <v>1</v>
      </c>
      <c r="BB102" s="52">
        <v>0</v>
      </c>
      <c r="BC102" s="52">
        <v>0</v>
      </c>
      <c r="BD102" s="52">
        <v>0</v>
      </c>
      <c r="BE102" s="52">
        <v>0</v>
      </c>
      <c r="BF102" s="52">
        <v>1</v>
      </c>
      <c r="BG102" s="52">
        <v>0</v>
      </c>
      <c r="BH102" s="52">
        <v>0</v>
      </c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</row>
    <row r="103" spans="1:104" x14ac:dyDescent="0.35">
      <c r="A103" s="11" t="str">
        <f t="shared" si="22"/>
        <v>Animáció</v>
      </c>
      <c r="B103" s="11"/>
      <c r="C103" s="14" t="s">
        <v>193</v>
      </c>
      <c r="D103" s="4">
        <v>1</v>
      </c>
      <c r="E103" s="52">
        <v>1</v>
      </c>
      <c r="F103" s="52">
        <v>1</v>
      </c>
      <c r="G103" s="52">
        <v>1</v>
      </c>
      <c r="H103" s="52">
        <v>1</v>
      </c>
      <c r="I103" s="52">
        <v>0</v>
      </c>
      <c r="J103" s="52">
        <v>1</v>
      </c>
      <c r="K103" s="52">
        <v>1</v>
      </c>
      <c r="L103" s="52">
        <v>0</v>
      </c>
      <c r="M103" s="52">
        <v>0</v>
      </c>
      <c r="N103" s="52">
        <v>0</v>
      </c>
      <c r="O103" s="52">
        <v>1</v>
      </c>
      <c r="P103" s="52">
        <v>0</v>
      </c>
      <c r="Q103" s="52">
        <v>0</v>
      </c>
      <c r="R103" s="52">
        <v>0</v>
      </c>
      <c r="S103" s="52">
        <v>1</v>
      </c>
      <c r="T103" s="52">
        <v>1</v>
      </c>
      <c r="U103" s="52">
        <v>0</v>
      </c>
      <c r="V103" s="52">
        <v>0</v>
      </c>
      <c r="W103" s="52">
        <v>1</v>
      </c>
      <c r="X103" s="52">
        <v>1</v>
      </c>
      <c r="Y103" s="52">
        <v>0</v>
      </c>
      <c r="Z103" s="52">
        <v>0</v>
      </c>
      <c r="AA103" s="52">
        <v>1</v>
      </c>
      <c r="AB103" s="52">
        <v>1</v>
      </c>
      <c r="AC103" s="52">
        <v>1</v>
      </c>
      <c r="AD103" s="52">
        <v>0</v>
      </c>
      <c r="AE103" s="52">
        <v>0</v>
      </c>
      <c r="AF103" s="52">
        <v>1</v>
      </c>
      <c r="AG103" s="52">
        <v>0</v>
      </c>
      <c r="AH103" s="52">
        <v>0</v>
      </c>
      <c r="AI103" s="52">
        <v>0</v>
      </c>
      <c r="AJ103" s="52">
        <v>0</v>
      </c>
      <c r="AK103" s="52">
        <v>0</v>
      </c>
      <c r="AL103" s="52">
        <v>0</v>
      </c>
      <c r="AM103" s="52">
        <v>0</v>
      </c>
      <c r="AN103" s="52">
        <v>1</v>
      </c>
      <c r="AO103" s="52">
        <v>0</v>
      </c>
      <c r="AP103" s="52">
        <v>0</v>
      </c>
      <c r="AQ103" s="52">
        <v>0</v>
      </c>
      <c r="AR103" s="52">
        <v>1</v>
      </c>
      <c r="AS103" s="52">
        <v>0</v>
      </c>
      <c r="AT103" s="52">
        <v>0</v>
      </c>
      <c r="AU103" s="52">
        <v>0</v>
      </c>
      <c r="AV103" s="52">
        <v>1</v>
      </c>
      <c r="AW103" s="52">
        <v>1</v>
      </c>
      <c r="AX103" s="52">
        <v>0</v>
      </c>
      <c r="AY103" s="52">
        <v>0</v>
      </c>
      <c r="AZ103" s="52">
        <v>0</v>
      </c>
      <c r="BA103" s="52">
        <v>1</v>
      </c>
      <c r="BB103" s="52">
        <v>0</v>
      </c>
      <c r="BC103" s="52">
        <v>0</v>
      </c>
      <c r="BD103" s="52">
        <v>0</v>
      </c>
      <c r="BE103" s="52">
        <v>0</v>
      </c>
      <c r="BF103" s="52">
        <v>1</v>
      </c>
      <c r="BG103" s="52">
        <v>0</v>
      </c>
      <c r="BH103" s="52">
        <v>0</v>
      </c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</row>
    <row r="104" spans="1:104" ht="43.5" x14ac:dyDescent="0.35">
      <c r="A104" s="11" t="str">
        <f t="shared" si="22"/>
        <v>Animáció</v>
      </c>
      <c r="B104" s="11"/>
      <c r="C104" s="14" t="s">
        <v>194</v>
      </c>
      <c r="D104" s="4">
        <v>1</v>
      </c>
      <c r="E104" s="52">
        <v>1</v>
      </c>
      <c r="F104" s="52">
        <v>1</v>
      </c>
      <c r="G104" s="52">
        <v>1</v>
      </c>
      <c r="H104" s="52">
        <v>1</v>
      </c>
      <c r="I104" s="52">
        <v>0</v>
      </c>
      <c r="J104" s="52">
        <v>1</v>
      </c>
      <c r="K104" s="52">
        <v>1</v>
      </c>
      <c r="L104" s="52">
        <v>0</v>
      </c>
      <c r="M104" s="52">
        <v>0</v>
      </c>
      <c r="N104" s="52">
        <v>0</v>
      </c>
      <c r="O104" s="52">
        <v>1</v>
      </c>
      <c r="P104" s="52">
        <v>0</v>
      </c>
      <c r="Q104" s="52">
        <v>0</v>
      </c>
      <c r="R104" s="52">
        <v>0</v>
      </c>
      <c r="S104" s="52">
        <v>1</v>
      </c>
      <c r="T104" s="52">
        <v>1</v>
      </c>
      <c r="U104" s="52">
        <v>0</v>
      </c>
      <c r="V104" s="52">
        <v>0</v>
      </c>
      <c r="W104" s="52">
        <v>1</v>
      </c>
      <c r="X104" s="52">
        <v>1</v>
      </c>
      <c r="Y104" s="52">
        <v>0</v>
      </c>
      <c r="Z104" s="52">
        <v>0</v>
      </c>
      <c r="AA104" s="52">
        <v>1</v>
      </c>
      <c r="AB104" s="52">
        <v>0</v>
      </c>
      <c r="AC104" s="52">
        <v>1</v>
      </c>
      <c r="AD104" s="52">
        <v>0</v>
      </c>
      <c r="AE104" s="52">
        <v>0</v>
      </c>
      <c r="AF104" s="52">
        <v>1</v>
      </c>
      <c r="AG104" s="52">
        <v>0</v>
      </c>
      <c r="AH104" s="52">
        <v>1</v>
      </c>
      <c r="AI104" s="52">
        <v>0</v>
      </c>
      <c r="AJ104" s="52">
        <v>0</v>
      </c>
      <c r="AK104" s="52">
        <v>0</v>
      </c>
      <c r="AL104" s="52">
        <v>0</v>
      </c>
      <c r="AM104" s="52">
        <v>0</v>
      </c>
      <c r="AN104" s="52">
        <v>1</v>
      </c>
      <c r="AO104" s="52">
        <v>0</v>
      </c>
      <c r="AP104" s="52">
        <v>0</v>
      </c>
      <c r="AQ104" s="52">
        <v>0</v>
      </c>
      <c r="AR104" s="52">
        <v>1</v>
      </c>
      <c r="AS104" s="52">
        <v>0</v>
      </c>
      <c r="AT104" s="52">
        <v>0</v>
      </c>
      <c r="AU104" s="52">
        <v>0</v>
      </c>
      <c r="AV104" s="52">
        <v>1</v>
      </c>
      <c r="AW104" s="52">
        <v>1</v>
      </c>
      <c r="AX104" s="52">
        <v>0</v>
      </c>
      <c r="AY104" s="52">
        <v>0</v>
      </c>
      <c r="AZ104" s="52">
        <v>0</v>
      </c>
      <c r="BA104" s="52">
        <v>1</v>
      </c>
      <c r="BB104" s="52">
        <v>0</v>
      </c>
      <c r="BC104" s="52">
        <v>0</v>
      </c>
      <c r="BD104" s="52">
        <v>0</v>
      </c>
      <c r="BE104" s="52">
        <v>0</v>
      </c>
      <c r="BF104" s="52">
        <v>1</v>
      </c>
      <c r="BG104" s="52">
        <v>0</v>
      </c>
      <c r="BH104" s="52">
        <v>0</v>
      </c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</row>
    <row r="105" spans="1:104" ht="29" x14ac:dyDescent="0.35">
      <c r="A105" s="11" t="str">
        <f t="shared" si="22"/>
        <v>Animáció</v>
      </c>
      <c r="B105" s="11"/>
      <c r="C105" s="14" t="s">
        <v>195</v>
      </c>
      <c r="D105" s="4">
        <v>2</v>
      </c>
      <c r="E105" s="52">
        <v>1</v>
      </c>
      <c r="F105" s="52">
        <v>1</v>
      </c>
      <c r="G105" s="52">
        <v>1</v>
      </c>
      <c r="H105" s="52">
        <v>1</v>
      </c>
      <c r="I105" s="52">
        <v>0</v>
      </c>
      <c r="J105" s="52">
        <v>1</v>
      </c>
      <c r="K105" s="52">
        <v>1</v>
      </c>
      <c r="L105" s="52">
        <v>0</v>
      </c>
      <c r="M105" s="52">
        <v>0</v>
      </c>
      <c r="N105" s="52">
        <v>0</v>
      </c>
      <c r="O105" s="52">
        <v>1</v>
      </c>
      <c r="P105" s="52">
        <v>0</v>
      </c>
      <c r="Q105" s="52">
        <v>0</v>
      </c>
      <c r="R105" s="52">
        <v>0</v>
      </c>
      <c r="S105" s="52">
        <v>0</v>
      </c>
      <c r="T105" s="52">
        <v>1</v>
      </c>
      <c r="U105" s="52">
        <v>0</v>
      </c>
      <c r="V105" s="52">
        <v>0</v>
      </c>
      <c r="W105" s="52">
        <v>1</v>
      </c>
      <c r="X105" s="52">
        <v>0</v>
      </c>
      <c r="Y105" s="52">
        <v>0</v>
      </c>
      <c r="Z105" s="52">
        <v>0</v>
      </c>
      <c r="AA105" s="52">
        <v>1</v>
      </c>
      <c r="AB105" s="52">
        <v>1</v>
      </c>
      <c r="AC105" s="52">
        <v>0</v>
      </c>
      <c r="AD105" s="52">
        <v>0</v>
      </c>
      <c r="AE105" s="52">
        <v>0</v>
      </c>
      <c r="AF105" s="52">
        <v>1</v>
      </c>
      <c r="AG105" s="52">
        <v>0</v>
      </c>
      <c r="AH105" s="52">
        <v>0</v>
      </c>
      <c r="AI105" s="52">
        <v>0</v>
      </c>
      <c r="AJ105" s="52">
        <v>0</v>
      </c>
      <c r="AK105" s="52">
        <v>0</v>
      </c>
      <c r="AL105" s="52">
        <v>0</v>
      </c>
      <c r="AM105" s="52">
        <v>0</v>
      </c>
      <c r="AN105" s="52">
        <v>0</v>
      </c>
      <c r="AO105" s="52">
        <v>0</v>
      </c>
      <c r="AP105" s="52">
        <v>0</v>
      </c>
      <c r="AQ105" s="52">
        <v>0</v>
      </c>
      <c r="AR105" s="52">
        <v>1</v>
      </c>
      <c r="AS105" s="52">
        <v>0</v>
      </c>
      <c r="AT105" s="52">
        <v>0</v>
      </c>
      <c r="AU105" s="52">
        <v>0</v>
      </c>
      <c r="AV105" s="52">
        <v>0</v>
      </c>
      <c r="AW105" s="52">
        <v>1</v>
      </c>
      <c r="AX105" s="52">
        <v>0</v>
      </c>
      <c r="AY105" s="52">
        <v>0</v>
      </c>
      <c r="AZ105" s="52">
        <v>0</v>
      </c>
      <c r="BA105" s="52">
        <v>1</v>
      </c>
      <c r="BB105" s="52">
        <v>0</v>
      </c>
      <c r="BC105" s="52">
        <v>0</v>
      </c>
      <c r="BD105" s="52">
        <v>0</v>
      </c>
      <c r="BE105" s="52">
        <v>0</v>
      </c>
      <c r="BF105" s="52">
        <v>1</v>
      </c>
      <c r="BG105" s="52">
        <v>0</v>
      </c>
      <c r="BH105" s="52">
        <v>0</v>
      </c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</row>
    <row r="106" spans="1:104" ht="29" x14ac:dyDescent="0.35">
      <c r="A106" s="11" t="str">
        <f t="shared" si="22"/>
        <v>Animáció</v>
      </c>
      <c r="B106" s="71" t="s">
        <v>196</v>
      </c>
      <c r="C106" s="25" t="s">
        <v>197</v>
      </c>
      <c r="D106" s="4">
        <v>1</v>
      </c>
      <c r="E106" s="52">
        <v>1</v>
      </c>
      <c r="F106" s="52">
        <v>1</v>
      </c>
      <c r="G106" s="52">
        <v>1</v>
      </c>
      <c r="H106" s="52">
        <v>1</v>
      </c>
      <c r="I106" s="52">
        <v>0</v>
      </c>
      <c r="J106" s="52">
        <v>1</v>
      </c>
      <c r="K106" s="52">
        <v>1</v>
      </c>
      <c r="L106" s="52">
        <v>0</v>
      </c>
      <c r="M106" s="52">
        <v>0</v>
      </c>
      <c r="N106" s="52">
        <v>0</v>
      </c>
      <c r="O106" s="52">
        <v>1</v>
      </c>
      <c r="P106" s="52">
        <v>0</v>
      </c>
      <c r="Q106" s="52">
        <v>0</v>
      </c>
      <c r="R106" s="52">
        <v>0</v>
      </c>
      <c r="S106" s="52">
        <v>1</v>
      </c>
      <c r="T106" s="52">
        <v>0</v>
      </c>
      <c r="U106" s="52">
        <v>0</v>
      </c>
      <c r="V106" s="52">
        <v>0</v>
      </c>
      <c r="W106" s="52">
        <v>1</v>
      </c>
      <c r="X106" s="52">
        <v>1</v>
      </c>
      <c r="Y106" s="52">
        <v>0</v>
      </c>
      <c r="Z106" s="52">
        <v>0</v>
      </c>
      <c r="AA106" s="52">
        <v>1</v>
      </c>
      <c r="AB106" s="52">
        <v>1</v>
      </c>
      <c r="AC106" s="52">
        <v>1</v>
      </c>
      <c r="AD106" s="52">
        <v>0</v>
      </c>
      <c r="AE106" s="52">
        <v>0</v>
      </c>
      <c r="AF106" s="52">
        <v>1</v>
      </c>
      <c r="AG106" s="52">
        <v>0</v>
      </c>
      <c r="AH106" s="52">
        <v>0</v>
      </c>
      <c r="AI106" s="52">
        <v>0</v>
      </c>
      <c r="AJ106" s="52">
        <v>0</v>
      </c>
      <c r="AK106" s="52">
        <v>0</v>
      </c>
      <c r="AL106" s="52">
        <v>0</v>
      </c>
      <c r="AM106" s="52">
        <v>0</v>
      </c>
      <c r="AN106" s="52">
        <v>0</v>
      </c>
      <c r="AO106" s="52">
        <v>0</v>
      </c>
      <c r="AP106" s="52">
        <v>0</v>
      </c>
      <c r="AQ106" s="52">
        <v>0</v>
      </c>
      <c r="AR106" s="52">
        <v>1</v>
      </c>
      <c r="AS106" s="52">
        <v>0</v>
      </c>
      <c r="AT106" s="52">
        <v>0</v>
      </c>
      <c r="AU106" s="52">
        <v>0</v>
      </c>
      <c r="AV106" s="52">
        <v>0</v>
      </c>
      <c r="AW106" s="52">
        <v>1</v>
      </c>
      <c r="AX106" s="52">
        <v>0</v>
      </c>
      <c r="AY106" s="52">
        <v>0</v>
      </c>
      <c r="AZ106" s="52">
        <v>0</v>
      </c>
      <c r="BA106" s="52">
        <v>1</v>
      </c>
      <c r="BB106" s="52">
        <v>0</v>
      </c>
      <c r="BC106" s="52">
        <v>0</v>
      </c>
      <c r="BD106" s="52">
        <v>0</v>
      </c>
      <c r="BE106" s="52">
        <v>0</v>
      </c>
      <c r="BF106" s="52">
        <v>1</v>
      </c>
      <c r="BG106" s="52">
        <v>0</v>
      </c>
      <c r="BH106" s="52">
        <v>0</v>
      </c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</row>
    <row r="107" spans="1:104" x14ac:dyDescent="0.35">
      <c r="A107" s="11" t="str">
        <f t="shared" si="22"/>
        <v>Animáció</v>
      </c>
      <c r="B107" s="73"/>
      <c r="C107" s="25" t="s">
        <v>198</v>
      </c>
      <c r="D107" s="4">
        <v>1</v>
      </c>
      <c r="E107" s="52">
        <v>1</v>
      </c>
      <c r="F107" s="52">
        <v>1</v>
      </c>
      <c r="G107" s="52">
        <v>1</v>
      </c>
      <c r="H107" s="52">
        <v>1</v>
      </c>
      <c r="I107" s="52">
        <v>0</v>
      </c>
      <c r="J107" s="52">
        <v>1</v>
      </c>
      <c r="K107" s="52">
        <v>1</v>
      </c>
      <c r="L107" s="52">
        <v>0</v>
      </c>
      <c r="M107" s="52">
        <v>0</v>
      </c>
      <c r="N107" s="52">
        <v>0</v>
      </c>
      <c r="O107" s="52">
        <v>1</v>
      </c>
      <c r="P107" s="52">
        <v>0</v>
      </c>
      <c r="Q107" s="52">
        <v>0</v>
      </c>
      <c r="R107" s="52">
        <v>0</v>
      </c>
      <c r="S107" s="52">
        <v>1</v>
      </c>
      <c r="T107" s="52">
        <v>0</v>
      </c>
      <c r="U107" s="52">
        <v>0</v>
      </c>
      <c r="V107" s="52">
        <v>0</v>
      </c>
      <c r="W107" s="52">
        <v>1</v>
      </c>
      <c r="X107" s="52">
        <v>0</v>
      </c>
      <c r="Y107" s="52">
        <v>0</v>
      </c>
      <c r="Z107" s="52">
        <v>0</v>
      </c>
      <c r="AA107" s="52">
        <v>1</v>
      </c>
      <c r="AB107" s="52">
        <v>0</v>
      </c>
      <c r="AC107" s="52">
        <v>0</v>
      </c>
      <c r="AD107" s="52">
        <v>0</v>
      </c>
      <c r="AE107" s="52">
        <v>0</v>
      </c>
      <c r="AF107" s="52">
        <v>1</v>
      </c>
      <c r="AG107" s="52">
        <v>0</v>
      </c>
      <c r="AH107" s="52">
        <v>0</v>
      </c>
      <c r="AI107" s="52">
        <v>0</v>
      </c>
      <c r="AJ107" s="52">
        <v>0</v>
      </c>
      <c r="AK107" s="52">
        <v>0</v>
      </c>
      <c r="AL107" s="52">
        <v>0</v>
      </c>
      <c r="AM107" s="52">
        <v>0</v>
      </c>
      <c r="AN107" s="52">
        <v>0</v>
      </c>
      <c r="AO107" s="52">
        <v>0</v>
      </c>
      <c r="AP107" s="52">
        <v>0</v>
      </c>
      <c r="AQ107" s="52">
        <v>0</v>
      </c>
      <c r="AR107" s="52">
        <v>1</v>
      </c>
      <c r="AS107" s="52">
        <v>0</v>
      </c>
      <c r="AT107" s="52">
        <v>0</v>
      </c>
      <c r="AU107" s="52">
        <v>0</v>
      </c>
      <c r="AV107" s="52">
        <v>1</v>
      </c>
      <c r="AW107" s="52">
        <v>1</v>
      </c>
      <c r="AX107" s="52">
        <v>0</v>
      </c>
      <c r="AY107" s="52">
        <v>0</v>
      </c>
      <c r="AZ107" s="52">
        <v>0</v>
      </c>
      <c r="BA107" s="52">
        <v>1</v>
      </c>
      <c r="BB107" s="52">
        <v>0</v>
      </c>
      <c r="BC107" s="52">
        <v>0</v>
      </c>
      <c r="BD107" s="52">
        <v>0</v>
      </c>
      <c r="BE107" s="52">
        <v>0</v>
      </c>
      <c r="BF107" s="52">
        <v>1</v>
      </c>
      <c r="BG107" s="52">
        <v>0</v>
      </c>
      <c r="BH107" s="52">
        <v>0</v>
      </c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</row>
    <row r="108" spans="1:104" ht="29" x14ac:dyDescent="0.35">
      <c r="A108" s="11" t="str">
        <f t="shared" si="22"/>
        <v>Animáció</v>
      </c>
      <c r="B108" s="73"/>
      <c r="C108" s="25" t="s">
        <v>199</v>
      </c>
      <c r="D108" s="4">
        <v>1</v>
      </c>
      <c r="E108" s="52">
        <v>1</v>
      </c>
      <c r="F108" s="52">
        <v>1</v>
      </c>
      <c r="G108" s="52">
        <v>1</v>
      </c>
      <c r="H108" s="52">
        <v>1</v>
      </c>
      <c r="I108" s="52">
        <v>0</v>
      </c>
      <c r="J108" s="52">
        <v>1</v>
      </c>
      <c r="K108" s="52">
        <v>1</v>
      </c>
      <c r="L108" s="52">
        <v>0</v>
      </c>
      <c r="M108" s="52">
        <v>0</v>
      </c>
      <c r="N108" s="52">
        <v>0</v>
      </c>
      <c r="O108" s="52">
        <v>1</v>
      </c>
      <c r="P108" s="52">
        <v>0</v>
      </c>
      <c r="Q108" s="52">
        <v>0</v>
      </c>
      <c r="R108" s="52">
        <v>0</v>
      </c>
      <c r="S108" s="52">
        <v>1</v>
      </c>
      <c r="T108" s="52">
        <v>0</v>
      </c>
      <c r="U108" s="52">
        <v>0</v>
      </c>
      <c r="V108" s="52">
        <v>0</v>
      </c>
      <c r="W108" s="52">
        <v>1</v>
      </c>
      <c r="X108" s="52">
        <v>0</v>
      </c>
      <c r="Y108" s="52">
        <v>0</v>
      </c>
      <c r="Z108" s="52">
        <v>0</v>
      </c>
      <c r="AA108" s="52">
        <v>1</v>
      </c>
      <c r="AB108" s="52">
        <v>0</v>
      </c>
      <c r="AC108" s="52">
        <v>0</v>
      </c>
      <c r="AD108" s="52">
        <v>0</v>
      </c>
      <c r="AE108" s="52">
        <v>0</v>
      </c>
      <c r="AF108" s="52">
        <v>1</v>
      </c>
      <c r="AG108" s="52">
        <v>0</v>
      </c>
      <c r="AH108" s="52">
        <v>0</v>
      </c>
      <c r="AI108" s="52">
        <v>0</v>
      </c>
      <c r="AJ108" s="52">
        <v>0</v>
      </c>
      <c r="AK108" s="52">
        <v>0</v>
      </c>
      <c r="AL108" s="52">
        <v>0</v>
      </c>
      <c r="AM108" s="52">
        <v>0</v>
      </c>
      <c r="AN108" s="52">
        <v>0</v>
      </c>
      <c r="AO108" s="52">
        <v>0</v>
      </c>
      <c r="AP108" s="52">
        <v>0</v>
      </c>
      <c r="AQ108" s="52">
        <v>0</v>
      </c>
      <c r="AR108" s="52">
        <v>1</v>
      </c>
      <c r="AS108" s="52">
        <v>0</v>
      </c>
      <c r="AT108" s="52">
        <v>0</v>
      </c>
      <c r="AU108" s="52">
        <v>0</v>
      </c>
      <c r="AV108" s="52">
        <v>0</v>
      </c>
      <c r="AW108" s="52">
        <v>1</v>
      </c>
      <c r="AX108" s="52">
        <v>0</v>
      </c>
      <c r="AY108" s="52">
        <v>0</v>
      </c>
      <c r="AZ108" s="52">
        <v>0</v>
      </c>
      <c r="BA108" s="52">
        <v>1</v>
      </c>
      <c r="BB108" s="52">
        <v>0</v>
      </c>
      <c r="BC108" s="52">
        <v>0</v>
      </c>
      <c r="BD108" s="52">
        <v>0</v>
      </c>
      <c r="BE108" s="52">
        <v>0</v>
      </c>
      <c r="BF108" s="52">
        <v>1</v>
      </c>
      <c r="BG108" s="52">
        <v>0</v>
      </c>
      <c r="BH108" s="52">
        <v>0</v>
      </c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</row>
    <row r="109" spans="1:104" ht="29" x14ac:dyDescent="0.35">
      <c r="A109" s="11" t="str">
        <f t="shared" si="22"/>
        <v>Animáció</v>
      </c>
      <c r="B109" s="73"/>
      <c r="C109" s="25" t="s">
        <v>200</v>
      </c>
      <c r="D109" s="4">
        <v>1</v>
      </c>
      <c r="E109" s="52">
        <v>1</v>
      </c>
      <c r="F109" s="52">
        <v>1</v>
      </c>
      <c r="G109" s="52">
        <v>1</v>
      </c>
      <c r="H109" s="52">
        <v>1</v>
      </c>
      <c r="I109" s="52">
        <v>0</v>
      </c>
      <c r="J109" s="52">
        <v>1</v>
      </c>
      <c r="K109" s="52">
        <v>0</v>
      </c>
      <c r="L109" s="52">
        <v>0</v>
      </c>
      <c r="M109" s="52">
        <v>0</v>
      </c>
      <c r="N109" s="52">
        <v>0</v>
      </c>
      <c r="O109" s="52">
        <v>1</v>
      </c>
      <c r="P109" s="52">
        <v>0</v>
      </c>
      <c r="Q109" s="52">
        <v>0</v>
      </c>
      <c r="R109" s="52">
        <v>0</v>
      </c>
      <c r="S109" s="52">
        <v>1</v>
      </c>
      <c r="T109" s="52">
        <v>0</v>
      </c>
      <c r="U109" s="52">
        <v>0</v>
      </c>
      <c r="V109" s="52">
        <v>0</v>
      </c>
      <c r="W109" s="52">
        <v>1</v>
      </c>
      <c r="X109" s="52">
        <v>1</v>
      </c>
      <c r="Y109" s="52">
        <v>0</v>
      </c>
      <c r="Z109" s="52">
        <v>0</v>
      </c>
      <c r="AA109" s="52">
        <v>1</v>
      </c>
      <c r="AB109" s="52">
        <v>1</v>
      </c>
      <c r="AC109" s="52">
        <v>1</v>
      </c>
      <c r="AD109" s="52">
        <v>0</v>
      </c>
      <c r="AE109" s="52">
        <v>0</v>
      </c>
      <c r="AF109" s="52">
        <v>1</v>
      </c>
      <c r="AG109" s="52">
        <v>0</v>
      </c>
      <c r="AH109" s="52">
        <v>0</v>
      </c>
      <c r="AI109" s="52">
        <v>0</v>
      </c>
      <c r="AJ109" s="52">
        <v>0</v>
      </c>
      <c r="AK109" s="52">
        <v>0</v>
      </c>
      <c r="AL109" s="52">
        <v>0</v>
      </c>
      <c r="AM109" s="52">
        <v>0</v>
      </c>
      <c r="AN109" s="52">
        <v>0</v>
      </c>
      <c r="AO109" s="52">
        <v>0</v>
      </c>
      <c r="AP109" s="52">
        <v>0</v>
      </c>
      <c r="AQ109" s="52">
        <v>0</v>
      </c>
      <c r="AR109" s="52">
        <v>1</v>
      </c>
      <c r="AS109" s="52">
        <v>0</v>
      </c>
      <c r="AT109" s="52">
        <v>0</v>
      </c>
      <c r="AU109" s="52">
        <v>0</v>
      </c>
      <c r="AV109" s="52">
        <v>0</v>
      </c>
      <c r="AW109" s="52">
        <v>1</v>
      </c>
      <c r="AX109" s="52">
        <v>0</v>
      </c>
      <c r="AY109" s="52">
        <v>0</v>
      </c>
      <c r="AZ109" s="52">
        <v>0</v>
      </c>
      <c r="BA109" s="52">
        <v>1</v>
      </c>
      <c r="BB109" s="52">
        <v>0</v>
      </c>
      <c r="BC109" s="52">
        <v>0</v>
      </c>
      <c r="BD109" s="52">
        <v>0</v>
      </c>
      <c r="BE109" s="52">
        <v>0</v>
      </c>
      <c r="BF109" s="52">
        <v>1</v>
      </c>
      <c r="BG109" s="52">
        <v>0</v>
      </c>
      <c r="BH109" s="52">
        <v>0</v>
      </c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</row>
    <row r="110" spans="1:104" ht="29" x14ac:dyDescent="0.35">
      <c r="A110" s="11" t="str">
        <f t="shared" si="22"/>
        <v>Animáció</v>
      </c>
      <c r="B110" s="72"/>
      <c r="C110" s="25" t="s">
        <v>201</v>
      </c>
      <c r="D110" s="4">
        <v>1</v>
      </c>
      <c r="E110" s="52">
        <v>1</v>
      </c>
      <c r="F110" s="52">
        <v>1</v>
      </c>
      <c r="G110" s="52">
        <v>1</v>
      </c>
      <c r="H110" s="52">
        <v>1</v>
      </c>
      <c r="I110" s="52">
        <v>0</v>
      </c>
      <c r="J110" s="52">
        <v>1</v>
      </c>
      <c r="K110" s="52">
        <v>0</v>
      </c>
      <c r="L110" s="52">
        <v>0</v>
      </c>
      <c r="M110" s="52">
        <v>0</v>
      </c>
      <c r="N110" s="52">
        <v>0</v>
      </c>
      <c r="O110" s="52">
        <v>1</v>
      </c>
      <c r="P110" s="52">
        <v>0</v>
      </c>
      <c r="Q110" s="52">
        <v>0</v>
      </c>
      <c r="R110" s="52">
        <v>0</v>
      </c>
      <c r="S110" s="52">
        <v>1</v>
      </c>
      <c r="T110" s="52">
        <v>0</v>
      </c>
      <c r="U110" s="52">
        <v>0</v>
      </c>
      <c r="V110" s="52">
        <v>0</v>
      </c>
      <c r="W110" s="52">
        <v>1</v>
      </c>
      <c r="X110" s="52">
        <v>0</v>
      </c>
      <c r="Y110" s="52">
        <v>0</v>
      </c>
      <c r="Z110" s="52">
        <v>0</v>
      </c>
      <c r="AA110" s="52">
        <v>1</v>
      </c>
      <c r="AB110" s="52">
        <v>0</v>
      </c>
      <c r="AC110" s="52">
        <v>0</v>
      </c>
      <c r="AD110" s="52">
        <v>0</v>
      </c>
      <c r="AE110" s="52">
        <v>0</v>
      </c>
      <c r="AF110" s="52">
        <v>1</v>
      </c>
      <c r="AG110" s="52">
        <v>0</v>
      </c>
      <c r="AH110" s="52">
        <v>0</v>
      </c>
      <c r="AI110" s="52">
        <v>0</v>
      </c>
      <c r="AJ110" s="52">
        <v>0</v>
      </c>
      <c r="AK110" s="52">
        <v>0</v>
      </c>
      <c r="AL110" s="52">
        <v>0</v>
      </c>
      <c r="AM110" s="52">
        <v>0</v>
      </c>
      <c r="AN110" s="52">
        <v>0</v>
      </c>
      <c r="AO110" s="52">
        <v>0</v>
      </c>
      <c r="AP110" s="52">
        <v>0</v>
      </c>
      <c r="AQ110" s="52">
        <v>0</v>
      </c>
      <c r="AR110" s="52">
        <v>1</v>
      </c>
      <c r="AS110" s="52">
        <v>0</v>
      </c>
      <c r="AT110" s="52">
        <v>0</v>
      </c>
      <c r="AU110" s="52">
        <v>0</v>
      </c>
      <c r="AV110" s="52">
        <v>0</v>
      </c>
      <c r="AW110" s="52">
        <v>1</v>
      </c>
      <c r="AX110" s="52">
        <v>0</v>
      </c>
      <c r="AY110" s="52">
        <v>0</v>
      </c>
      <c r="AZ110" s="52">
        <v>0</v>
      </c>
      <c r="BA110" s="52">
        <v>1</v>
      </c>
      <c r="BB110" s="52">
        <v>0</v>
      </c>
      <c r="BC110" s="52">
        <v>0</v>
      </c>
      <c r="BD110" s="52">
        <v>0</v>
      </c>
      <c r="BE110" s="52">
        <v>0</v>
      </c>
      <c r="BF110" s="52">
        <v>1</v>
      </c>
      <c r="BG110" s="52">
        <v>0</v>
      </c>
      <c r="BH110" s="52">
        <v>0</v>
      </c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</row>
    <row r="111" spans="1:104" x14ac:dyDescent="0.35">
      <c r="A111" s="11" t="str">
        <f t="shared" si="22"/>
        <v>Animáció</v>
      </c>
      <c r="B111" s="11"/>
      <c r="C111" s="14" t="s">
        <v>202</v>
      </c>
      <c r="D111" s="4">
        <v>2</v>
      </c>
      <c r="E111" s="52">
        <v>1</v>
      </c>
      <c r="F111" s="52">
        <v>0</v>
      </c>
      <c r="G111" s="52">
        <v>1</v>
      </c>
      <c r="H111" s="52">
        <v>1</v>
      </c>
      <c r="I111" s="52">
        <v>0</v>
      </c>
      <c r="J111" s="52">
        <v>0</v>
      </c>
      <c r="K111" s="52">
        <v>0</v>
      </c>
      <c r="L111" s="52">
        <v>0</v>
      </c>
      <c r="M111" s="52">
        <v>0</v>
      </c>
      <c r="N111" s="52">
        <v>0</v>
      </c>
      <c r="O111" s="52">
        <v>1</v>
      </c>
      <c r="P111" s="52">
        <v>0</v>
      </c>
      <c r="Q111" s="52">
        <v>0</v>
      </c>
      <c r="R111" s="52">
        <v>0</v>
      </c>
      <c r="S111" s="52">
        <v>0</v>
      </c>
      <c r="T111" s="52">
        <v>0</v>
      </c>
      <c r="U111" s="52">
        <v>0</v>
      </c>
      <c r="V111" s="52">
        <v>0</v>
      </c>
      <c r="W111" s="52">
        <v>1</v>
      </c>
      <c r="X111" s="52">
        <v>1</v>
      </c>
      <c r="Y111" s="52">
        <v>0</v>
      </c>
      <c r="Z111" s="52">
        <v>0</v>
      </c>
      <c r="AA111" s="52">
        <v>1</v>
      </c>
      <c r="AB111" s="52">
        <v>1</v>
      </c>
      <c r="AC111" s="52">
        <v>1</v>
      </c>
      <c r="AD111" s="52">
        <v>0</v>
      </c>
      <c r="AE111" s="52">
        <v>0</v>
      </c>
      <c r="AF111" s="52">
        <v>1</v>
      </c>
      <c r="AG111" s="52">
        <v>0</v>
      </c>
      <c r="AH111" s="52">
        <v>0</v>
      </c>
      <c r="AI111" s="52">
        <v>0</v>
      </c>
      <c r="AJ111" s="52">
        <v>0</v>
      </c>
      <c r="AK111" s="52">
        <v>0</v>
      </c>
      <c r="AL111" s="52">
        <v>0</v>
      </c>
      <c r="AM111" s="52">
        <v>0</v>
      </c>
      <c r="AN111" s="52">
        <v>0</v>
      </c>
      <c r="AO111" s="52">
        <v>0</v>
      </c>
      <c r="AP111" s="52">
        <v>0</v>
      </c>
      <c r="AQ111" s="52">
        <v>0</v>
      </c>
      <c r="AR111" s="52">
        <v>1</v>
      </c>
      <c r="AS111" s="52">
        <v>0</v>
      </c>
      <c r="AT111" s="52">
        <v>0</v>
      </c>
      <c r="AU111" s="52">
        <v>0</v>
      </c>
      <c r="AV111" s="52">
        <v>0</v>
      </c>
      <c r="AW111" s="52">
        <v>0</v>
      </c>
      <c r="AX111" s="52">
        <v>0</v>
      </c>
      <c r="AY111" s="52">
        <v>0</v>
      </c>
      <c r="AZ111" s="52">
        <v>0</v>
      </c>
      <c r="BA111" s="52">
        <v>1</v>
      </c>
      <c r="BB111" s="52">
        <v>0</v>
      </c>
      <c r="BC111" s="52">
        <v>0</v>
      </c>
      <c r="BD111" s="52">
        <v>0</v>
      </c>
      <c r="BE111" s="52">
        <v>0</v>
      </c>
      <c r="BF111" s="52">
        <v>0</v>
      </c>
      <c r="BG111" s="52">
        <v>0</v>
      </c>
      <c r="BH111" s="52">
        <v>0</v>
      </c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</row>
    <row r="112" spans="1:104" x14ac:dyDescent="0.35">
      <c r="A112" s="11" t="str">
        <f t="shared" si="22"/>
        <v>Animáció</v>
      </c>
      <c r="B112" s="11"/>
      <c r="C112" s="14" t="s">
        <v>203</v>
      </c>
      <c r="D112" s="4">
        <v>4</v>
      </c>
      <c r="E112" s="52">
        <v>0</v>
      </c>
      <c r="F112" s="52">
        <v>0</v>
      </c>
      <c r="G112" s="52">
        <v>0</v>
      </c>
      <c r="H112" s="52">
        <v>0</v>
      </c>
      <c r="I112" s="52">
        <v>0</v>
      </c>
      <c r="J112" s="52">
        <v>0</v>
      </c>
      <c r="K112" s="52">
        <v>0</v>
      </c>
      <c r="L112" s="52">
        <v>0</v>
      </c>
      <c r="M112" s="52">
        <v>0</v>
      </c>
      <c r="N112" s="52">
        <v>0</v>
      </c>
      <c r="O112" s="52">
        <v>1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2">
        <v>0</v>
      </c>
      <c r="V112" s="52">
        <v>0</v>
      </c>
      <c r="W112" s="52">
        <v>1</v>
      </c>
      <c r="X112" s="52">
        <v>1</v>
      </c>
      <c r="Y112" s="52">
        <v>0</v>
      </c>
      <c r="Z112" s="52">
        <v>0</v>
      </c>
      <c r="AA112" s="52">
        <v>1</v>
      </c>
      <c r="AB112" s="52">
        <v>0</v>
      </c>
      <c r="AC112" s="52">
        <v>0</v>
      </c>
      <c r="AD112" s="52">
        <v>0</v>
      </c>
      <c r="AE112" s="52">
        <v>0</v>
      </c>
      <c r="AF112" s="52">
        <v>1</v>
      </c>
      <c r="AG112" s="52">
        <v>0</v>
      </c>
      <c r="AH112" s="52">
        <v>0</v>
      </c>
      <c r="AI112" s="52">
        <v>0</v>
      </c>
      <c r="AJ112" s="52">
        <v>0</v>
      </c>
      <c r="AK112" s="52">
        <v>0</v>
      </c>
      <c r="AL112" s="52">
        <v>0</v>
      </c>
      <c r="AM112" s="52">
        <v>0</v>
      </c>
      <c r="AN112" s="52">
        <v>0</v>
      </c>
      <c r="AO112" s="52">
        <v>0</v>
      </c>
      <c r="AP112" s="52">
        <v>0</v>
      </c>
      <c r="AQ112" s="52">
        <v>0</v>
      </c>
      <c r="AR112" s="52">
        <v>1</v>
      </c>
      <c r="AS112" s="52">
        <v>0</v>
      </c>
      <c r="AT112" s="52">
        <v>0</v>
      </c>
      <c r="AU112" s="52">
        <v>0</v>
      </c>
      <c r="AV112" s="52">
        <v>0</v>
      </c>
      <c r="AW112" s="52">
        <v>0</v>
      </c>
      <c r="AX112" s="52">
        <v>0</v>
      </c>
      <c r="AY112" s="52">
        <v>0</v>
      </c>
      <c r="AZ112" s="52">
        <v>0</v>
      </c>
      <c r="BA112" s="52">
        <v>1</v>
      </c>
      <c r="BB112" s="52">
        <v>0</v>
      </c>
      <c r="BC112" s="52">
        <v>0</v>
      </c>
      <c r="BD112" s="52">
        <v>0</v>
      </c>
      <c r="BE112" s="52">
        <v>0</v>
      </c>
      <c r="BF112" s="52">
        <v>1</v>
      </c>
      <c r="BG112" s="52">
        <v>0</v>
      </c>
      <c r="BH112" s="52">
        <v>0</v>
      </c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</row>
    <row r="113" spans="1:104" ht="29" x14ac:dyDescent="0.35">
      <c r="A113" s="11" t="str">
        <f t="shared" si="22"/>
        <v>Animáció</v>
      </c>
      <c r="B113" s="26" t="s">
        <v>204</v>
      </c>
      <c r="C113" s="25" t="s">
        <v>205</v>
      </c>
      <c r="D113" s="4">
        <v>4</v>
      </c>
      <c r="E113" s="52">
        <v>0</v>
      </c>
      <c r="F113" s="52">
        <v>0</v>
      </c>
      <c r="G113" s="52">
        <v>0</v>
      </c>
      <c r="H113" s="52">
        <v>0</v>
      </c>
      <c r="I113" s="52">
        <v>0</v>
      </c>
      <c r="J113" s="52">
        <v>1</v>
      </c>
      <c r="K113" s="52">
        <v>1</v>
      </c>
      <c r="L113" s="52">
        <v>0</v>
      </c>
      <c r="M113" s="52">
        <v>0</v>
      </c>
      <c r="N113" s="52">
        <v>0</v>
      </c>
      <c r="O113" s="52">
        <v>1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2">
        <v>0</v>
      </c>
      <c r="V113" s="52">
        <v>0</v>
      </c>
      <c r="W113" s="52">
        <v>1</v>
      </c>
      <c r="X113" s="52">
        <v>1</v>
      </c>
      <c r="Y113" s="52">
        <v>0</v>
      </c>
      <c r="Z113" s="52">
        <v>0</v>
      </c>
      <c r="AA113" s="52">
        <v>1</v>
      </c>
      <c r="AB113" s="52">
        <v>0</v>
      </c>
      <c r="AC113" s="52">
        <v>1</v>
      </c>
      <c r="AD113" s="52">
        <v>0</v>
      </c>
      <c r="AE113" s="52">
        <v>0</v>
      </c>
      <c r="AF113" s="52">
        <v>1</v>
      </c>
      <c r="AG113" s="52">
        <v>0</v>
      </c>
      <c r="AH113" s="52">
        <v>0</v>
      </c>
      <c r="AI113" s="52">
        <v>0</v>
      </c>
      <c r="AJ113" s="52">
        <v>0</v>
      </c>
      <c r="AK113" s="52">
        <v>0</v>
      </c>
      <c r="AL113" s="52">
        <v>0</v>
      </c>
      <c r="AM113" s="52">
        <v>0</v>
      </c>
      <c r="AN113" s="52">
        <v>0</v>
      </c>
      <c r="AO113" s="52">
        <v>0</v>
      </c>
      <c r="AP113" s="52">
        <v>0</v>
      </c>
      <c r="AQ113" s="52">
        <v>0</v>
      </c>
      <c r="AR113" s="52">
        <v>0</v>
      </c>
      <c r="AS113" s="52">
        <v>0</v>
      </c>
      <c r="AT113" s="52">
        <v>0</v>
      </c>
      <c r="AU113" s="52">
        <v>0</v>
      </c>
      <c r="AV113" s="52">
        <v>0</v>
      </c>
      <c r="AW113" s="52">
        <v>0</v>
      </c>
      <c r="AX113" s="52">
        <v>0</v>
      </c>
      <c r="AY113" s="52">
        <v>0</v>
      </c>
      <c r="AZ113" s="52">
        <v>0</v>
      </c>
      <c r="BA113" s="52">
        <v>1</v>
      </c>
      <c r="BB113" s="52">
        <v>0</v>
      </c>
      <c r="BC113" s="52">
        <v>0</v>
      </c>
      <c r="BD113" s="52">
        <v>0</v>
      </c>
      <c r="BE113" s="52">
        <v>0</v>
      </c>
      <c r="BF113" s="52">
        <v>0</v>
      </c>
      <c r="BG113" s="52">
        <v>0</v>
      </c>
      <c r="BH113" s="52">
        <v>0</v>
      </c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</row>
    <row r="114" spans="1:104" x14ac:dyDescent="0.35">
      <c r="A114" s="11" t="str">
        <f>A113</f>
        <v>Animáció</v>
      </c>
      <c r="B114" s="11"/>
      <c r="C114" s="14" t="s">
        <v>206</v>
      </c>
      <c r="D114" s="4">
        <v>1</v>
      </c>
      <c r="E114" s="52">
        <v>1</v>
      </c>
      <c r="F114" s="52">
        <v>0</v>
      </c>
      <c r="G114" s="52">
        <v>1</v>
      </c>
      <c r="H114" s="52">
        <v>1</v>
      </c>
      <c r="I114" s="52">
        <v>0</v>
      </c>
      <c r="J114" s="52">
        <v>0</v>
      </c>
      <c r="K114" s="52">
        <v>0</v>
      </c>
      <c r="L114" s="52">
        <v>0</v>
      </c>
      <c r="M114" s="52">
        <v>0</v>
      </c>
      <c r="N114" s="52">
        <v>0</v>
      </c>
      <c r="O114" s="52">
        <v>1</v>
      </c>
      <c r="P114" s="52">
        <v>0</v>
      </c>
      <c r="Q114" s="52">
        <v>0</v>
      </c>
      <c r="R114" s="52">
        <v>0</v>
      </c>
      <c r="S114" s="52">
        <v>1</v>
      </c>
      <c r="T114" s="52">
        <v>1</v>
      </c>
      <c r="U114" s="52">
        <v>0</v>
      </c>
      <c r="V114" s="52">
        <v>0</v>
      </c>
      <c r="W114" s="52">
        <v>1</v>
      </c>
      <c r="X114" s="52">
        <v>1</v>
      </c>
      <c r="Y114" s="52">
        <v>0</v>
      </c>
      <c r="Z114" s="52">
        <v>0</v>
      </c>
      <c r="AA114" s="52">
        <v>1</v>
      </c>
      <c r="AB114" s="52">
        <v>1</v>
      </c>
      <c r="AC114" s="52">
        <v>1</v>
      </c>
      <c r="AD114" s="52">
        <v>0</v>
      </c>
      <c r="AE114" s="52">
        <v>0</v>
      </c>
      <c r="AF114" s="52">
        <v>1</v>
      </c>
      <c r="AG114" s="52">
        <v>0</v>
      </c>
      <c r="AH114" s="52">
        <v>1</v>
      </c>
      <c r="AI114" s="52">
        <v>0</v>
      </c>
      <c r="AJ114" s="52">
        <v>0</v>
      </c>
      <c r="AK114" s="52">
        <v>0</v>
      </c>
      <c r="AL114" s="52">
        <v>0</v>
      </c>
      <c r="AM114" s="52">
        <v>0</v>
      </c>
      <c r="AN114" s="52">
        <v>1</v>
      </c>
      <c r="AO114" s="52">
        <v>0</v>
      </c>
      <c r="AP114" s="52">
        <v>1</v>
      </c>
      <c r="AQ114" s="52">
        <v>0</v>
      </c>
      <c r="AR114" s="52">
        <v>1</v>
      </c>
      <c r="AS114" s="52">
        <v>0</v>
      </c>
      <c r="AT114" s="52">
        <v>0</v>
      </c>
      <c r="AU114" s="52">
        <v>0</v>
      </c>
      <c r="AV114" s="52">
        <v>1</v>
      </c>
      <c r="AW114" s="52">
        <v>0</v>
      </c>
      <c r="AX114" s="52">
        <v>0</v>
      </c>
      <c r="AY114" s="52">
        <v>0</v>
      </c>
      <c r="AZ114" s="52">
        <v>0</v>
      </c>
      <c r="BA114" s="52">
        <v>1</v>
      </c>
      <c r="BB114" s="52">
        <v>0</v>
      </c>
      <c r="BC114" s="52">
        <v>0</v>
      </c>
      <c r="BD114" s="52">
        <v>0</v>
      </c>
      <c r="BE114" s="52">
        <v>0</v>
      </c>
      <c r="BF114" s="52">
        <v>1</v>
      </c>
      <c r="BG114" s="52">
        <v>0</v>
      </c>
      <c r="BH114" s="52">
        <v>0</v>
      </c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</row>
    <row r="115" spans="1:104" ht="29" x14ac:dyDescent="0.35">
      <c r="A115" s="11" t="str">
        <f>A113</f>
        <v>Animáció</v>
      </c>
      <c r="B115" s="11"/>
      <c r="C115" s="14" t="s">
        <v>207</v>
      </c>
      <c r="D115" s="4">
        <v>1</v>
      </c>
      <c r="E115" s="52">
        <v>1</v>
      </c>
      <c r="F115" s="52">
        <v>0</v>
      </c>
      <c r="G115" s="52">
        <v>1</v>
      </c>
      <c r="H115" s="52">
        <v>1</v>
      </c>
      <c r="I115" s="52">
        <v>0</v>
      </c>
      <c r="J115" s="52">
        <v>0</v>
      </c>
      <c r="K115" s="52">
        <v>0</v>
      </c>
      <c r="L115" s="52">
        <v>0</v>
      </c>
      <c r="M115" s="52">
        <v>0</v>
      </c>
      <c r="N115" s="52">
        <v>0</v>
      </c>
      <c r="O115" s="52">
        <v>1</v>
      </c>
      <c r="P115" s="52">
        <v>0</v>
      </c>
      <c r="Q115" s="52">
        <v>0</v>
      </c>
      <c r="R115" s="52">
        <v>0</v>
      </c>
      <c r="S115" s="52">
        <v>1</v>
      </c>
      <c r="T115" s="52">
        <v>1</v>
      </c>
      <c r="U115" s="52">
        <v>0</v>
      </c>
      <c r="V115" s="52">
        <v>0</v>
      </c>
      <c r="W115" s="52">
        <v>1</v>
      </c>
      <c r="X115" s="52">
        <v>1</v>
      </c>
      <c r="Y115" s="52">
        <v>0</v>
      </c>
      <c r="Z115" s="52">
        <v>0</v>
      </c>
      <c r="AA115" s="52">
        <v>1</v>
      </c>
      <c r="AB115" s="52">
        <v>1</v>
      </c>
      <c r="AC115" s="52">
        <v>1</v>
      </c>
      <c r="AD115" s="52">
        <v>0</v>
      </c>
      <c r="AE115" s="52">
        <v>0</v>
      </c>
      <c r="AF115" s="52">
        <v>1</v>
      </c>
      <c r="AG115" s="52">
        <v>0</v>
      </c>
      <c r="AH115" s="52">
        <v>0</v>
      </c>
      <c r="AI115" s="52">
        <v>0</v>
      </c>
      <c r="AJ115" s="52">
        <v>0</v>
      </c>
      <c r="AK115" s="52">
        <v>0</v>
      </c>
      <c r="AL115" s="52">
        <v>0</v>
      </c>
      <c r="AM115" s="52">
        <v>0</v>
      </c>
      <c r="AN115" s="52">
        <v>1</v>
      </c>
      <c r="AO115" s="52">
        <v>0</v>
      </c>
      <c r="AP115" s="52">
        <v>1</v>
      </c>
      <c r="AQ115" s="52">
        <v>0</v>
      </c>
      <c r="AR115" s="52">
        <v>1</v>
      </c>
      <c r="AS115" s="52">
        <v>0</v>
      </c>
      <c r="AT115" s="52">
        <v>0</v>
      </c>
      <c r="AU115" s="52">
        <v>0</v>
      </c>
      <c r="AV115" s="52">
        <v>1</v>
      </c>
      <c r="AW115" s="52">
        <v>0</v>
      </c>
      <c r="AX115" s="52">
        <v>0</v>
      </c>
      <c r="AY115" s="52">
        <v>0</v>
      </c>
      <c r="AZ115" s="52">
        <v>0</v>
      </c>
      <c r="BA115" s="52">
        <v>1</v>
      </c>
      <c r="BB115" s="52">
        <v>0</v>
      </c>
      <c r="BC115" s="52">
        <v>0</v>
      </c>
      <c r="BD115" s="52">
        <v>0</v>
      </c>
      <c r="BE115" s="52">
        <v>0</v>
      </c>
      <c r="BF115" s="52">
        <v>1</v>
      </c>
      <c r="BG115" s="52">
        <v>0</v>
      </c>
      <c r="BH115" s="52">
        <v>0</v>
      </c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</row>
    <row r="116" spans="1:104" x14ac:dyDescent="0.35">
      <c r="N116" s="63">
        <v>58</v>
      </c>
      <c r="O116" s="63">
        <v>94</v>
      </c>
      <c r="P116" s="63">
        <v>46</v>
      </c>
      <c r="Q116" s="63">
        <v>50</v>
      </c>
      <c r="R116" s="63">
        <v>79</v>
      </c>
      <c r="S116" s="63">
        <v>59</v>
      </c>
      <c r="T116" s="63">
        <v>66</v>
      </c>
      <c r="U116" s="63">
        <v>48</v>
      </c>
      <c r="V116" s="63">
        <v>37</v>
      </c>
      <c r="W116" s="63">
        <v>85</v>
      </c>
      <c r="X116" t="s">
        <v>222</v>
      </c>
      <c r="AN116" t="s">
        <v>222</v>
      </c>
    </row>
  </sheetData>
  <mergeCells count="15">
    <mergeCell ref="B44:B48"/>
    <mergeCell ref="B61:B65"/>
    <mergeCell ref="B72:B74"/>
    <mergeCell ref="B81:B84"/>
    <mergeCell ref="B106:B110"/>
    <mergeCell ref="B53:B54"/>
    <mergeCell ref="B55:B56"/>
    <mergeCell ref="B75:B79"/>
    <mergeCell ref="B36:B37"/>
    <mergeCell ref="B40:B41"/>
    <mergeCell ref="B27:B29"/>
    <mergeCell ref="A2:C2"/>
    <mergeCell ref="A3:C3"/>
    <mergeCell ref="A13:C13"/>
    <mergeCell ref="B23:B25"/>
  </mergeCells>
  <phoneticPr fontId="13" type="noConversion"/>
  <conditionalFormatting sqref="E14:CZ115">
    <cfRule type="expression" dxfId="4" priority="2">
      <formula>E14=1</formula>
    </cfRule>
    <cfRule type="expression" dxfId="3" priority="3">
      <formula>OR(1&lt;E14,E14&lt;0)</formula>
    </cfRule>
    <cfRule type="expression" dxfId="2" priority="4">
      <formula>E14&lt;&gt;""</formula>
    </cfRule>
  </conditionalFormatting>
  <conditionalFormatting sqref="BJ14:BJ115">
    <cfRule type="expression" dxfId="1" priority="1">
      <formula>BJ14&lt;&gt;AN14</formula>
    </cfRule>
  </conditionalFormatting>
  <dataValidations count="1">
    <dataValidation type="whole" allowBlank="1" showInputMessage="1" showErrorMessage="1" sqref="E14:AU115 BI14:CZ115" xr:uid="{EAFFFC4F-BEE3-4303-8165-9462782A35D4}">
      <formula1>0</formula1>
      <formula2>1</formula2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09090-8159-423B-82C5-339CB65B8DED}">
  <dimension ref="A1:N13"/>
  <sheetViews>
    <sheetView workbookViewId="0"/>
  </sheetViews>
  <sheetFormatPr defaultColWidth="8.81640625" defaultRowHeight="14.5" x14ac:dyDescent="0.35"/>
  <cols>
    <col min="1" max="1" width="20.1796875" customWidth="1"/>
    <col min="2" max="2" width="16.453125" customWidth="1"/>
    <col min="4" max="4" width="17.1796875" customWidth="1"/>
    <col min="6" max="6" width="22.453125" customWidth="1"/>
    <col min="7" max="7" width="18.81640625" customWidth="1"/>
    <col min="9" max="9" width="17.453125" customWidth="1"/>
    <col min="11" max="11" width="17.1796875" customWidth="1"/>
    <col min="12" max="12" width="42.453125" customWidth="1"/>
    <col min="14" max="14" width="27.453125" customWidth="1"/>
  </cols>
  <sheetData>
    <row r="1" spans="1:14" x14ac:dyDescent="0.35">
      <c r="D1" s="17" t="s">
        <v>208</v>
      </c>
      <c r="I1" s="17" t="s">
        <v>208</v>
      </c>
      <c r="N1" s="17" t="s">
        <v>208</v>
      </c>
    </row>
    <row r="2" spans="1:14" ht="69" customHeight="1" x14ac:dyDescent="0.35">
      <c r="A2" s="19" t="s">
        <v>209</v>
      </c>
      <c r="B2" s="17"/>
      <c r="D2" s="17"/>
      <c r="F2" s="19" t="s">
        <v>210</v>
      </c>
      <c r="G2" s="17"/>
      <c r="I2" s="17"/>
      <c r="K2" s="19" t="s">
        <v>211</v>
      </c>
      <c r="L2" s="17"/>
      <c r="N2" s="17"/>
    </row>
    <row r="3" spans="1:14" ht="69" customHeight="1" x14ac:dyDescent="0.35">
      <c r="A3" s="19" t="s">
        <v>212</v>
      </c>
      <c r="B3" s="17"/>
      <c r="D3" s="17"/>
      <c r="F3" s="19" t="s">
        <v>213</v>
      </c>
      <c r="G3" s="17"/>
      <c r="I3" s="17"/>
      <c r="K3" s="19" t="s">
        <v>214</v>
      </c>
      <c r="L3" s="17"/>
      <c r="N3" s="17"/>
    </row>
    <row r="4" spans="1:14" ht="69" customHeight="1" x14ac:dyDescent="0.35">
      <c r="A4" s="19" t="s">
        <v>215</v>
      </c>
      <c r="B4" s="17"/>
      <c r="D4" s="17"/>
      <c r="F4" s="19" t="s">
        <v>216</v>
      </c>
      <c r="G4" s="17"/>
      <c r="I4" s="17"/>
    </row>
    <row r="5" spans="1:14" ht="69" customHeight="1" x14ac:dyDescent="0.35">
      <c r="A5" s="19" t="s">
        <v>217</v>
      </c>
      <c r="B5" s="17"/>
      <c r="D5" s="17"/>
      <c r="F5" s="19" t="s">
        <v>218</v>
      </c>
      <c r="G5" s="17"/>
      <c r="I5" s="17"/>
    </row>
    <row r="6" spans="1:14" ht="57.65" customHeight="1" x14ac:dyDescent="0.35">
      <c r="F6" s="19" t="s">
        <v>219</v>
      </c>
      <c r="G6" s="17"/>
    </row>
    <row r="7" spans="1:14" ht="57.65" customHeight="1" x14ac:dyDescent="0.35"/>
    <row r="8" spans="1:14" ht="57.65" customHeight="1" x14ac:dyDescent="0.35"/>
    <row r="9" spans="1:14" ht="57.65" customHeight="1" x14ac:dyDescent="0.35"/>
    <row r="10" spans="1:14" ht="57.65" customHeight="1" x14ac:dyDescent="0.35"/>
    <row r="11" spans="1:14" ht="57.65" customHeight="1" x14ac:dyDescent="0.35"/>
    <row r="12" spans="1:14" ht="57.65" customHeight="1" x14ac:dyDescent="0.35"/>
    <row r="13" spans="1:14" ht="57.65" customHeight="1" x14ac:dyDescent="0.35"/>
  </sheetData>
  <phoneticPr fontId="13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7D2F7-750F-42FA-A95F-627EE521C1EB}">
  <dimension ref="A1:N75"/>
  <sheetViews>
    <sheetView topLeftCell="A61" workbookViewId="0">
      <selection activeCell="B63" sqref="B63:C73"/>
    </sheetView>
  </sheetViews>
  <sheetFormatPr defaultRowHeight="14.5" x14ac:dyDescent="0.35"/>
  <cols>
    <col min="1" max="1" width="8.90625" bestFit="1" customWidth="1"/>
    <col min="2" max="2" width="13" bestFit="1" customWidth="1"/>
    <col min="3" max="3" width="9.7265625" bestFit="1" customWidth="1"/>
    <col min="4" max="4" width="5.81640625" bestFit="1" customWidth="1"/>
    <col min="5" max="5" width="5.453125" bestFit="1" customWidth="1"/>
    <col min="6" max="6" width="7.26953125" bestFit="1" customWidth="1"/>
    <col min="7" max="7" width="5.54296875" bestFit="1" customWidth="1"/>
    <col min="8" max="8" width="6.81640625" bestFit="1" customWidth="1"/>
    <col min="9" max="9" width="7.36328125" bestFit="1" customWidth="1"/>
    <col min="10" max="10" width="8.81640625" bestFit="1" customWidth="1"/>
    <col min="11" max="11" width="10.81640625" bestFit="1" customWidth="1"/>
    <col min="12" max="12" width="7.36328125" bestFit="1" customWidth="1"/>
  </cols>
  <sheetData>
    <row r="1" spans="1:14" x14ac:dyDescent="0.35">
      <c r="B1">
        <v>8</v>
      </c>
      <c r="C1">
        <v>9</v>
      </c>
      <c r="D1">
        <v>10</v>
      </c>
      <c r="E1">
        <v>11</v>
      </c>
      <c r="F1">
        <v>12</v>
      </c>
      <c r="G1">
        <v>13</v>
      </c>
      <c r="H1">
        <v>14</v>
      </c>
      <c r="I1">
        <v>15</v>
      </c>
      <c r="J1">
        <v>16</v>
      </c>
      <c r="K1">
        <v>17</v>
      </c>
      <c r="L1">
        <v>18</v>
      </c>
      <c r="M1">
        <v>19</v>
      </c>
    </row>
    <row r="2" spans="1:14" x14ac:dyDescent="0.35">
      <c r="A2" s="59" t="s">
        <v>220</v>
      </c>
      <c r="B2" s="56" t="s">
        <v>27</v>
      </c>
      <c r="C2" s="56" t="s">
        <v>28</v>
      </c>
      <c r="D2" s="56" t="s">
        <v>29</v>
      </c>
      <c r="E2" s="56" t="s">
        <v>30</v>
      </c>
      <c r="F2" s="56" t="s">
        <v>31</v>
      </c>
      <c r="G2" s="56" t="s">
        <v>32</v>
      </c>
      <c r="H2" s="56" t="s">
        <v>33</v>
      </c>
      <c r="I2" s="56" t="s">
        <v>34</v>
      </c>
      <c r="J2" s="56" t="s">
        <v>35</v>
      </c>
      <c r="K2" s="57" t="s">
        <v>36</v>
      </c>
      <c r="L2" s="57" t="s">
        <v>37</v>
      </c>
      <c r="M2" s="58" t="s">
        <v>38</v>
      </c>
    </row>
    <row r="3" spans="1:14" x14ac:dyDescent="0.35">
      <c r="A3" s="53" t="s">
        <v>87</v>
      </c>
      <c r="B3" s="41">
        <f ca="1">VLOOKUP($A3,Főlap!$A$3:$S$58,B$1,FALSE)</f>
        <v>129</v>
      </c>
      <c r="C3" s="42">
        <f ca="1">VLOOKUP($A3,Főlap!$A$3:$S$58,C$1,FALSE)</f>
        <v>105</v>
      </c>
      <c r="D3" s="65">
        <f ca="1">VLOOKUP($A3,Főlap!$A$3:$S$58,D$1,FALSE)</f>
        <v>5</v>
      </c>
      <c r="E3" s="65">
        <f ca="1">VLOOKUP($A3,Főlap!$A$3:$S$58,E$1,FALSE)</f>
        <v>15</v>
      </c>
      <c r="F3" s="65">
        <f ca="1">VLOOKUP($A3,Főlap!$A$3:$S$58,F$1,FALSE)</f>
        <v>14</v>
      </c>
      <c r="G3" s="65">
        <f ca="1">VLOOKUP($A3,Főlap!$A$3:$S$58,G$1,FALSE)</f>
        <v>12</v>
      </c>
      <c r="H3" s="65">
        <f ca="1">VLOOKUP($A3,Főlap!$A$3:$S$58,H$1,FALSE)</f>
        <v>14</v>
      </c>
      <c r="I3" s="65">
        <f ca="1">VLOOKUP($A3,Főlap!$A$3:$S$58,I$1,FALSE)</f>
        <v>10</v>
      </c>
      <c r="J3" s="65">
        <f ca="1">VLOOKUP($A3,Főlap!$A$3:$S$58,J$1,FALSE)</f>
        <v>15</v>
      </c>
      <c r="K3" s="65">
        <f ca="1">VLOOKUP($A3,Főlap!$A$3:$S$58,K$1,FALSE)</f>
        <v>5</v>
      </c>
      <c r="L3" s="65">
        <f ca="1">VLOOKUP($A3,Főlap!$A$3:$S$58,L$1,FALSE)</f>
        <v>15</v>
      </c>
      <c r="M3" s="42">
        <f ca="1">VLOOKUP($A3,Főlap!$A$3:$S$58,M$1,FALSE)</f>
        <v>24</v>
      </c>
      <c r="N3">
        <f ca="1">_xlfn.RANK.EQ(B3,$B$3:$B$58)</f>
        <v>1</v>
      </c>
    </row>
    <row r="4" spans="1:14" x14ac:dyDescent="0.35">
      <c r="A4" s="45" t="s">
        <v>57</v>
      </c>
      <c r="B4" s="41">
        <f ca="1">VLOOKUP($A4,Főlap!$A$3:$S$58,B$1,FALSE)</f>
        <v>125</v>
      </c>
      <c r="C4" s="42">
        <f ca="1">VLOOKUP($A4,Főlap!$A$3:$S$58,C$1,FALSE)</f>
        <v>101</v>
      </c>
      <c r="D4" s="65">
        <f ca="1">VLOOKUP($A4,Főlap!$A$3:$S$58,D$1,FALSE)</f>
        <v>5</v>
      </c>
      <c r="E4" s="65">
        <f ca="1">VLOOKUP($A4,Főlap!$A$3:$S$58,E$1,FALSE)</f>
        <v>12</v>
      </c>
      <c r="F4" s="65">
        <f ca="1">VLOOKUP($A4,Főlap!$A$3:$S$58,F$1,FALSE)</f>
        <v>13</v>
      </c>
      <c r="G4" s="65">
        <f ca="1">VLOOKUP($A4,Főlap!$A$3:$S$58,G$1,FALSE)</f>
        <v>12</v>
      </c>
      <c r="H4" s="65">
        <f ca="1">VLOOKUP($A4,Főlap!$A$3:$S$58,H$1,FALSE)</f>
        <v>14</v>
      </c>
      <c r="I4" s="65">
        <f ca="1">VLOOKUP($A4,Főlap!$A$3:$S$58,I$1,FALSE)</f>
        <v>10</v>
      </c>
      <c r="J4" s="65">
        <f ca="1">VLOOKUP($A4,Főlap!$A$3:$S$58,J$1,FALSE)</f>
        <v>15</v>
      </c>
      <c r="K4" s="65">
        <f ca="1">VLOOKUP($A4,Főlap!$A$3:$S$58,K$1,FALSE)</f>
        <v>5</v>
      </c>
      <c r="L4" s="65">
        <f ca="1">VLOOKUP($A4,Főlap!$A$3:$S$58,L$1,FALSE)</f>
        <v>15</v>
      </c>
      <c r="M4" s="42">
        <f ca="1">VLOOKUP($A4,Főlap!$A$3:$S$58,M$1,FALSE)</f>
        <v>24</v>
      </c>
      <c r="N4">
        <f t="shared" ref="N4:N58" ca="1" si="0">_xlfn.RANK.EQ(B4,$B$3:$B$58)</f>
        <v>2</v>
      </c>
    </row>
    <row r="5" spans="1:14" x14ac:dyDescent="0.35">
      <c r="A5" s="45" t="s">
        <v>66</v>
      </c>
      <c r="B5" s="41">
        <f ca="1">VLOOKUP($A5,Főlap!$A$3:$S$58,B$1,FALSE)</f>
        <v>123</v>
      </c>
      <c r="C5" s="42">
        <f ca="1">VLOOKUP($A5,Főlap!$A$3:$S$58,C$1,FALSE)</f>
        <v>99</v>
      </c>
      <c r="D5" s="65">
        <f ca="1">VLOOKUP($A5,Főlap!$A$3:$S$58,D$1,FALSE)</f>
        <v>5</v>
      </c>
      <c r="E5" s="65">
        <f ca="1">VLOOKUP($A5,Főlap!$A$3:$S$58,E$1,FALSE)</f>
        <v>14</v>
      </c>
      <c r="F5" s="65">
        <f ca="1">VLOOKUP($A5,Főlap!$A$3:$S$58,F$1,FALSE)</f>
        <v>10</v>
      </c>
      <c r="G5" s="65">
        <f ca="1">VLOOKUP($A5,Főlap!$A$3:$S$58,G$1,FALSE)</f>
        <v>12</v>
      </c>
      <c r="H5" s="65">
        <f ca="1">VLOOKUP($A5,Főlap!$A$3:$S$58,H$1,FALSE)</f>
        <v>14</v>
      </c>
      <c r="I5" s="65">
        <f ca="1">VLOOKUP($A5,Főlap!$A$3:$S$58,I$1,FALSE)</f>
        <v>10</v>
      </c>
      <c r="J5" s="65">
        <f ca="1">VLOOKUP($A5,Főlap!$A$3:$S$58,J$1,FALSE)</f>
        <v>14</v>
      </c>
      <c r="K5" s="65">
        <f ca="1">VLOOKUP($A5,Főlap!$A$3:$S$58,K$1,FALSE)</f>
        <v>5</v>
      </c>
      <c r="L5" s="65">
        <f ca="1">VLOOKUP($A5,Főlap!$A$3:$S$58,L$1,FALSE)</f>
        <v>15</v>
      </c>
      <c r="M5" s="42">
        <f ca="1">VLOOKUP($A5,Főlap!$A$3:$S$58,M$1,FALSE)</f>
        <v>24</v>
      </c>
      <c r="N5">
        <f t="shared" ca="1" si="0"/>
        <v>3</v>
      </c>
    </row>
    <row r="6" spans="1:14" x14ac:dyDescent="0.35">
      <c r="A6" s="45" t="s">
        <v>42</v>
      </c>
      <c r="B6" s="41">
        <f ca="1">VLOOKUP($A6,Főlap!$A$3:$S$58,B$1,FALSE)</f>
        <v>121</v>
      </c>
      <c r="C6" s="42">
        <f ca="1">VLOOKUP($A6,Főlap!$A$3:$S$58,C$1,FALSE)</f>
        <v>105</v>
      </c>
      <c r="D6" s="65">
        <f ca="1">VLOOKUP($A6,Főlap!$A$3:$S$58,D$1,FALSE)</f>
        <v>5</v>
      </c>
      <c r="E6" s="65">
        <f ca="1">VLOOKUP($A6,Főlap!$A$3:$S$58,E$1,FALSE)</f>
        <v>14</v>
      </c>
      <c r="F6" s="65">
        <f ca="1">VLOOKUP($A6,Főlap!$A$3:$S$58,F$1,FALSE)</f>
        <v>13</v>
      </c>
      <c r="G6" s="65">
        <f ca="1">VLOOKUP($A6,Főlap!$A$3:$S$58,G$1,FALSE)</f>
        <v>12</v>
      </c>
      <c r="H6" s="65">
        <f ca="1">VLOOKUP($A6,Főlap!$A$3:$S$58,H$1,FALSE)</f>
        <v>14</v>
      </c>
      <c r="I6" s="65">
        <f ca="1">VLOOKUP($A6,Főlap!$A$3:$S$58,I$1,FALSE)</f>
        <v>10</v>
      </c>
      <c r="J6" s="65">
        <f ca="1">VLOOKUP($A6,Főlap!$A$3:$S$58,J$1,FALSE)</f>
        <v>18</v>
      </c>
      <c r="K6" s="65">
        <f ca="1">VLOOKUP($A6,Főlap!$A$3:$S$58,K$1,FALSE)</f>
        <v>4</v>
      </c>
      <c r="L6" s="65">
        <f ca="1">VLOOKUP($A6,Főlap!$A$3:$S$58,L$1,FALSE)</f>
        <v>15</v>
      </c>
      <c r="M6" s="42">
        <f ca="1">VLOOKUP($A6,Főlap!$A$3:$S$58,M$1,FALSE)</f>
        <v>16</v>
      </c>
      <c r="N6">
        <f t="shared" ca="1" si="0"/>
        <v>4</v>
      </c>
    </row>
    <row r="7" spans="1:14" x14ac:dyDescent="0.35">
      <c r="A7" s="45" t="s">
        <v>49</v>
      </c>
      <c r="B7" s="41">
        <f ca="1">VLOOKUP($A7,Főlap!$A$3:$S$58,B$1,FALSE)</f>
        <v>119</v>
      </c>
      <c r="C7" s="42">
        <f ca="1">VLOOKUP($A7,Főlap!$A$3:$S$58,C$1,FALSE)</f>
        <v>95</v>
      </c>
      <c r="D7" s="65">
        <f ca="1">VLOOKUP($A7,Főlap!$A$3:$S$58,D$1,FALSE)</f>
        <v>5</v>
      </c>
      <c r="E7" s="65">
        <f ca="1">VLOOKUP($A7,Főlap!$A$3:$S$58,E$1,FALSE)</f>
        <v>14</v>
      </c>
      <c r="F7" s="65">
        <f ca="1">VLOOKUP($A7,Főlap!$A$3:$S$58,F$1,FALSE)</f>
        <v>13</v>
      </c>
      <c r="G7" s="65">
        <f ca="1">VLOOKUP($A7,Főlap!$A$3:$S$58,G$1,FALSE)</f>
        <v>12</v>
      </c>
      <c r="H7" s="65">
        <f ca="1">VLOOKUP($A7,Főlap!$A$3:$S$58,H$1,FALSE)</f>
        <v>14</v>
      </c>
      <c r="I7" s="65">
        <f ca="1">VLOOKUP($A7,Főlap!$A$3:$S$58,I$1,FALSE)</f>
        <v>10</v>
      </c>
      <c r="J7" s="65">
        <f ca="1">VLOOKUP($A7,Főlap!$A$3:$S$58,J$1,FALSE)</f>
        <v>7</v>
      </c>
      <c r="K7" s="65">
        <f ca="1">VLOOKUP($A7,Főlap!$A$3:$S$58,K$1,FALSE)</f>
        <v>5</v>
      </c>
      <c r="L7" s="65">
        <f ca="1">VLOOKUP($A7,Főlap!$A$3:$S$58,L$1,FALSE)</f>
        <v>15</v>
      </c>
      <c r="M7" s="42">
        <f ca="1">VLOOKUP($A7,Főlap!$A$3:$S$58,M$1,FALSE)</f>
        <v>24</v>
      </c>
      <c r="N7">
        <f t="shared" ca="1" si="0"/>
        <v>5</v>
      </c>
    </row>
    <row r="8" spans="1:14" x14ac:dyDescent="0.35">
      <c r="A8" s="45" t="s">
        <v>58</v>
      </c>
      <c r="B8" s="41">
        <f ca="1">VLOOKUP($A8,Főlap!$A$3:$S$58,B$1,FALSE)</f>
        <v>116</v>
      </c>
      <c r="C8" s="42">
        <f ca="1">VLOOKUP($A8,Főlap!$A$3:$S$58,C$1,FALSE)</f>
        <v>97</v>
      </c>
      <c r="D8" s="65">
        <f ca="1">VLOOKUP($A8,Főlap!$A$3:$S$58,D$1,FALSE)</f>
        <v>5</v>
      </c>
      <c r="E8" s="65">
        <f ca="1">VLOOKUP($A8,Főlap!$A$3:$S$58,E$1,FALSE)</f>
        <v>15</v>
      </c>
      <c r="F8" s="65">
        <f ca="1">VLOOKUP($A8,Főlap!$A$3:$S$58,F$1,FALSE)</f>
        <v>14</v>
      </c>
      <c r="G8" s="65">
        <f ca="1">VLOOKUP($A8,Főlap!$A$3:$S$58,G$1,FALSE)</f>
        <v>12</v>
      </c>
      <c r="H8" s="65">
        <f ca="1">VLOOKUP($A8,Főlap!$A$3:$S$58,H$1,FALSE)</f>
        <v>14</v>
      </c>
      <c r="I8" s="65">
        <f ca="1">VLOOKUP($A8,Főlap!$A$3:$S$58,I$1,FALSE)</f>
        <v>10</v>
      </c>
      <c r="J8" s="65">
        <f ca="1">VLOOKUP($A8,Főlap!$A$3:$S$58,J$1,FALSE)</f>
        <v>7</v>
      </c>
      <c r="K8" s="65">
        <f ca="1">VLOOKUP($A8,Főlap!$A$3:$S$58,K$1,FALSE)</f>
        <v>5</v>
      </c>
      <c r="L8" s="65">
        <f ca="1">VLOOKUP($A8,Főlap!$A$3:$S$58,L$1,FALSE)</f>
        <v>15</v>
      </c>
      <c r="M8" s="42">
        <f ca="1">VLOOKUP($A8,Főlap!$A$3:$S$58,M$1,FALSE)</f>
        <v>19</v>
      </c>
      <c r="N8">
        <f t="shared" ca="1" si="0"/>
        <v>6</v>
      </c>
    </row>
    <row r="9" spans="1:14" x14ac:dyDescent="0.35">
      <c r="A9" s="45" t="s">
        <v>78</v>
      </c>
      <c r="B9" s="41">
        <f ca="1">VLOOKUP($A9,Főlap!$A$3:$S$58,B$1,FALSE)</f>
        <v>113</v>
      </c>
      <c r="C9" s="42">
        <f ca="1">VLOOKUP($A9,Főlap!$A$3:$S$58,C$1,FALSE)</f>
        <v>94</v>
      </c>
      <c r="D9" s="65">
        <f ca="1">VLOOKUP($A9,Főlap!$A$3:$S$58,D$1,FALSE)</f>
        <v>5</v>
      </c>
      <c r="E9" s="65">
        <f ca="1">VLOOKUP($A9,Főlap!$A$3:$S$58,E$1,FALSE)</f>
        <v>14</v>
      </c>
      <c r="F9" s="65">
        <f ca="1">VLOOKUP($A9,Főlap!$A$3:$S$58,F$1,FALSE)</f>
        <v>14</v>
      </c>
      <c r="G9" s="65">
        <f ca="1">VLOOKUP($A9,Főlap!$A$3:$S$58,G$1,FALSE)</f>
        <v>2</v>
      </c>
      <c r="H9" s="65">
        <f ca="1">VLOOKUP($A9,Főlap!$A$3:$S$58,H$1,FALSE)</f>
        <v>14</v>
      </c>
      <c r="I9" s="65">
        <f ca="1">VLOOKUP($A9,Főlap!$A$3:$S$58,I$1,FALSE)</f>
        <v>10</v>
      </c>
      <c r="J9" s="65">
        <f ca="1">VLOOKUP($A9,Főlap!$A$3:$S$58,J$1,FALSE)</f>
        <v>15</v>
      </c>
      <c r="K9" s="65">
        <f ca="1">VLOOKUP($A9,Főlap!$A$3:$S$58,K$1,FALSE)</f>
        <v>5</v>
      </c>
      <c r="L9" s="65">
        <f ca="1">VLOOKUP($A9,Főlap!$A$3:$S$58,L$1,FALSE)</f>
        <v>15</v>
      </c>
      <c r="M9" s="42">
        <f ca="1">VLOOKUP($A9,Főlap!$A$3:$S$58,M$1,FALSE)</f>
        <v>19</v>
      </c>
      <c r="N9">
        <f t="shared" ca="1" si="0"/>
        <v>7</v>
      </c>
    </row>
    <row r="10" spans="1:14" x14ac:dyDescent="0.35">
      <c r="A10" s="45" t="s">
        <v>74</v>
      </c>
      <c r="B10" s="41">
        <f ca="1">VLOOKUP($A10,Főlap!$A$3:$S$58,B$1,FALSE)</f>
        <v>111</v>
      </c>
      <c r="C10" s="42">
        <f ca="1">VLOOKUP($A10,Főlap!$A$3:$S$58,C$1,FALSE)</f>
        <v>105</v>
      </c>
      <c r="D10" s="65">
        <f ca="1">VLOOKUP($A10,Főlap!$A$3:$S$58,D$1,FALSE)</f>
        <v>5</v>
      </c>
      <c r="E10" s="65">
        <f ca="1">VLOOKUP($A10,Főlap!$A$3:$S$58,E$1,FALSE)</f>
        <v>15</v>
      </c>
      <c r="F10" s="65">
        <f ca="1">VLOOKUP($A10,Főlap!$A$3:$S$58,F$1,FALSE)</f>
        <v>14</v>
      </c>
      <c r="G10" s="65">
        <f ca="1">VLOOKUP($A10,Főlap!$A$3:$S$58,G$1,FALSE)</f>
        <v>12</v>
      </c>
      <c r="H10" s="65">
        <f ca="1">VLOOKUP($A10,Főlap!$A$3:$S$58,H$1,FALSE)</f>
        <v>14</v>
      </c>
      <c r="I10" s="65">
        <f ca="1">VLOOKUP($A10,Főlap!$A$3:$S$58,I$1,FALSE)</f>
        <v>10</v>
      </c>
      <c r="J10" s="65">
        <f ca="1">VLOOKUP($A10,Főlap!$A$3:$S$58,J$1,FALSE)</f>
        <v>15</v>
      </c>
      <c r="K10" s="65">
        <f ca="1">VLOOKUP($A10,Főlap!$A$3:$S$58,K$1,FALSE)</f>
        <v>5</v>
      </c>
      <c r="L10" s="65">
        <f ca="1">VLOOKUP($A10,Főlap!$A$3:$S$58,L$1,FALSE)</f>
        <v>15</v>
      </c>
      <c r="M10" s="42">
        <f ca="1">VLOOKUP($A10,Főlap!$A$3:$S$58,M$1,FALSE)</f>
        <v>6</v>
      </c>
      <c r="N10">
        <f t="shared" ca="1" si="0"/>
        <v>8</v>
      </c>
    </row>
    <row r="11" spans="1:14" x14ac:dyDescent="0.35">
      <c r="A11" s="45" t="s">
        <v>76</v>
      </c>
      <c r="B11" s="41">
        <f ca="1">VLOOKUP($A11,Főlap!$A$3:$S$58,B$1,FALSE)</f>
        <v>104</v>
      </c>
      <c r="C11" s="42">
        <f ca="1">VLOOKUP($A11,Főlap!$A$3:$S$58,C$1,FALSE)</f>
        <v>101</v>
      </c>
      <c r="D11" s="65">
        <f ca="1">VLOOKUP($A11,Főlap!$A$3:$S$58,D$1,FALSE)</f>
        <v>3</v>
      </c>
      <c r="E11" s="65">
        <f ca="1">VLOOKUP($A11,Főlap!$A$3:$S$58,E$1,FALSE)</f>
        <v>15</v>
      </c>
      <c r="F11" s="65">
        <f ca="1">VLOOKUP($A11,Főlap!$A$3:$S$58,F$1,FALSE)</f>
        <v>13</v>
      </c>
      <c r="G11" s="65">
        <f ca="1">VLOOKUP($A11,Főlap!$A$3:$S$58,G$1,FALSE)</f>
        <v>12</v>
      </c>
      <c r="H11" s="65">
        <f ca="1">VLOOKUP($A11,Főlap!$A$3:$S$58,H$1,FALSE)</f>
        <v>14</v>
      </c>
      <c r="I11" s="65">
        <f ca="1">VLOOKUP($A11,Főlap!$A$3:$S$58,I$1,FALSE)</f>
        <v>10</v>
      </c>
      <c r="J11" s="65">
        <f ca="1">VLOOKUP($A11,Főlap!$A$3:$S$58,J$1,FALSE)</f>
        <v>14</v>
      </c>
      <c r="K11" s="65">
        <f ca="1">VLOOKUP($A11,Főlap!$A$3:$S$58,K$1,FALSE)</f>
        <v>5</v>
      </c>
      <c r="L11" s="65">
        <f ca="1">VLOOKUP($A11,Főlap!$A$3:$S$58,L$1,FALSE)</f>
        <v>15</v>
      </c>
      <c r="M11" s="42">
        <f ca="1">VLOOKUP($A11,Főlap!$A$3:$S$58,M$1,FALSE)</f>
        <v>3</v>
      </c>
      <c r="N11">
        <f t="shared" ca="1" si="0"/>
        <v>9</v>
      </c>
    </row>
    <row r="12" spans="1:14" x14ac:dyDescent="0.35">
      <c r="A12" s="45" t="s">
        <v>80</v>
      </c>
      <c r="B12" s="41">
        <f ca="1">VLOOKUP($A12,Főlap!$A$3:$S$58,B$1,FALSE)</f>
        <v>99</v>
      </c>
      <c r="C12" s="42">
        <f ca="1">VLOOKUP($A12,Főlap!$A$3:$S$58,C$1,FALSE)</f>
        <v>99</v>
      </c>
      <c r="D12" s="65">
        <f ca="1">VLOOKUP($A12,Főlap!$A$3:$S$58,D$1,FALSE)</f>
        <v>5</v>
      </c>
      <c r="E12" s="65">
        <f ca="1">VLOOKUP($A12,Főlap!$A$3:$S$58,E$1,FALSE)</f>
        <v>15</v>
      </c>
      <c r="F12" s="65">
        <f ca="1">VLOOKUP($A12,Főlap!$A$3:$S$58,F$1,FALSE)</f>
        <v>14</v>
      </c>
      <c r="G12" s="65">
        <f ca="1">VLOOKUP($A12,Főlap!$A$3:$S$58,G$1,FALSE)</f>
        <v>12</v>
      </c>
      <c r="H12" s="65">
        <f ca="1">VLOOKUP($A12,Főlap!$A$3:$S$58,H$1,FALSE)</f>
        <v>7</v>
      </c>
      <c r="I12" s="65">
        <f ca="1">VLOOKUP($A12,Főlap!$A$3:$S$58,I$1,FALSE)</f>
        <v>10</v>
      </c>
      <c r="J12" s="65">
        <f ca="1">VLOOKUP($A12,Főlap!$A$3:$S$58,J$1,FALSE)</f>
        <v>17</v>
      </c>
      <c r="K12" s="65">
        <f ca="1">VLOOKUP($A12,Főlap!$A$3:$S$58,K$1,FALSE)</f>
        <v>4</v>
      </c>
      <c r="L12" s="65">
        <f ca="1">VLOOKUP($A12,Főlap!$A$3:$S$58,L$1,FALSE)</f>
        <v>15</v>
      </c>
      <c r="M12" s="42">
        <f ca="1">VLOOKUP($A12,Főlap!$A$3:$S$58,M$1,FALSE)</f>
        <v>0</v>
      </c>
      <c r="N12">
        <f t="shared" ca="1" si="0"/>
        <v>10</v>
      </c>
    </row>
    <row r="13" spans="1:14" x14ac:dyDescent="0.35">
      <c r="A13" s="45" t="s">
        <v>61</v>
      </c>
      <c r="B13" s="41">
        <f ca="1">VLOOKUP($A13,Főlap!$A$3:$S$58,B$1,FALSE)</f>
        <v>97</v>
      </c>
      <c r="C13" s="42">
        <f ca="1">VLOOKUP($A13,Főlap!$A$3:$S$58,C$1,FALSE)</f>
        <v>73</v>
      </c>
      <c r="D13" s="65">
        <f ca="1">VLOOKUP($A13,Főlap!$A$3:$S$58,D$1,FALSE)</f>
        <v>5</v>
      </c>
      <c r="E13" s="65">
        <f ca="1">VLOOKUP($A13,Főlap!$A$3:$S$58,E$1,FALSE)</f>
        <v>7</v>
      </c>
      <c r="F13" s="65">
        <f ca="1">VLOOKUP($A13,Főlap!$A$3:$S$58,F$1,FALSE)</f>
        <v>2</v>
      </c>
      <c r="G13" s="65">
        <f ca="1">VLOOKUP($A13,Főlap!$A$3:$S$58,G$1,FALSE)</f>
        <v>12</v>
      </c>
      <c r="H13" s="65">
        <f ca="1">VLOOKUP($A13,Főlap!$A$3:$S$58,H$1,FALSE)</f>
        <v>10</v>
      </c>
      <c r="I13" s="65">
        <f ca="1">VLOOKUP($A13,Főlap!$A$3:$S$58,I$1,FALSE)</f>
        <v>10</v>
      </c>
      <c r="J13" s="65">
        <f ca="1">VLOOKUP($A13,Főlap!$A$3:$S$58,J$1,FALSE)</f>
        <v>7</v>
      </c>
      <c r="K13" s="65">
        <f ca="1">VLOOKUP($A13,Főlap!$A$3:$S$58,K$1,FALSE)</f>
        <v>5</v>
      </c>
      <c r="L13" s="65">
        <f ca="1">VLOOKUP($A13,Főlap!$A$3:$S$58,L$1,FALSE)</f>
        <v>15</v>
      </c>
      <c r="M13" s="42">
        <f ca="1">VLOOKUP($A13,Főlap!$A$3:$S$58,M$1,FALSE)</f>
        <v>24</v>
      </c>
      <c r="N13">
        <f t="shared" ca="1" si="0"/>
        <v>11</v>
      </c>
    </row>
    <row r="14" spans="1:14" x14ac:dyDescent="0.35">
      <c r="A14" s="45" t="s">
        <v>60</v>
      </c>
      <c r="B14" s="41">
        <f ca="1">VLOOKUP($A14,Főlap!$A$3:$S$58,B$1,FALSE)</f>
        <v>96</v>
      </c>
      <c r="C14" s="42">
        <f ca="1">VLOOKUP($A14,Főlap!$A$3:$S$58,C$1,FALSE)</f>
        <v>96</v>
      </c>
      <c r="D14" s="65">
        <f ca="1">VLOOKUP($A14,Főlap!$A$3:$S$58,D$1,FALSE)</f>
        <v>5</v>
      </c>
      <c r="E14" s="65">
        <f ca="1">VLOOKUP($A14,Főlap!$A$3:$S$58,E$1,FALSE)</f>
        <v>10</v>
      </c>
      <c r="F14" s="65">
        <f ca="1">VLOOKUP($A14,Főlap!$A$3:$S$58,F$1,FALSE)</f>
        <v>14</v>
      </c>
      <c r="G14" s="65">
        <f ca="1">VLOOKUP($A14,Főlap!$A$3:$S$58,G$1,FALSE)</f>
        <v>12</v>
      </c>
      <c r="H14" s="65">
        <f ca="1">VLOOKUP($A14,Főlap!$A$3:$S$58,H$1,FALSE)</f>
        <v>14</v>
      </c>
      <c r="I14" s="65">
        <f ca="1">VLOOKUP($A14,Főlap!$A$3:$S$58,I$1,FALSE)</f>
        <v>10</v>
      </c>
      <c r="J14" s="65">
        <f ca="1">VLOOKUP($A14,Főlap!$A$3:$S$58,J$1,FALSE)</f>
        <v>13</v>
      </c>
      <c r="K14" s="65">
        <f ca="1">VLOOKUP($A14,Főlap!$A$3:$S$58,K$1,FALSE)</f>
        <v>4</v>
      </c>
      <c r="L14" s="65">
        <f ca="1">VLOOKUP($A14,Főlap!$A$3:$S$58,L$1,FALSE)</f>
        <v>14</v>
      </c>
      <c r="M14" s="42">
        <f ca="1">VLOOKUP($A14,Főlap!$A$3:$S$58,M$1,FALSE)</f>
        <v>0</v>
      </c>
      <c r="N14">
        <f t="shared" ca="1" si="0"/>
        <v>12</v>
      </c>
    </row>
    <row r="15" spans="1:14" x14ac:dyDescent="0.35">
      <c r="A15" s="53" t="s">
        <v>83</v>
      </c>
      <c r="B15" s="41">
        <f ca="1">VLOOKUP($A15,Főlap!$A$3:$S$58,B$1,FALSE)</f>
        <v>95</v>
      </c>
      <c r="C15" s="42">
        <f ca="1">VLOOKUP($A15,Főlap!$A$3:$S$58,C$1,FALSE)</f>
        <v>83</v>
      </c>
      <c r="D15" s="65">
        <f ca="1">VLOOKUP($A15,Főlap!$A$3:$S$58,D$1,FALSE)</f>
        <v>5</v>
      </c>
      <c r="E15" s="65">
        <f ca="1">VLOOKUP($A15,Főlap!$A$3:$S$58,E$1,FALSE)</f>
        <v>15</v>
      </c>
      <c r="F15" s="65">
        <f ca="1">VLOOKUP($A15,Főlap!$A$3:$S$58,F$1,FALSE)</f>
        <v>10</v>
      </c>
      <c r="G15" s="65">
        <f ca="1">VLOOKUP($A15,Főlap!$A$3:$S$58,G$1,FALSE)</f>
        <v>4</v>
      </c>
      <c r="H15" s="65">
        <f ca="1">VLOOKUP($A15,Főlap!$A$3:$S$58,H$1,FALSE)</f>
        <v>12</v>
      </c>
      <c r="I15" s="65">
        <f ca="1">VLOOKUP($A15,Főlap!$A$3:$S$58,I$1,FALSE)</f>
        <v>10</v>
      </c>
      <c r="J15" s="65">
        <f ca="1">VLOOKUP($A15,Főlap!$A$3:$S$58,J$1,FALSE)</f>
        <v>7</v>
      </c>
      <c r="K15" s="65">
        <f ca="1">VLOOKUP($A15,Főlap!$A$3:$S$58,K$1,FALSE)</f>
        <v>5</v>
      </c>
      <c r="L15" s="65">
        <f ca="1">VLOOKUP($A15,Főlap!$A$3:$S$58,L$1,FALSE)</f>
        <v>15</v>
      </c>
      <c r="M15" s="42">
        <f ca="1">VLOOKUP($A15,Főlap!$A$3:$S$58,M$1,FALSE)</f>
        <v>12</v>
      </c>
      <c r="N15">
        <f t="shared" ca="1" si="0"/>
        <v>13</v>
      </c>
    </row>
    <row r="16" spans="1:14" x14ac:dyDescent="0.35">
      <c r="A16" s="45" t="s">
        <v>44</v>
      </c>
      <c r="B16" s="41">
        <f ca="1">VLOOKUP($A16,Főlap!$A$3:$S$58,B$1,FALSE)</f>
        <v>92</v>
      </c>
      <c r="C16" s="42">
        <f ca="1">VLOOKUP($A16,Főlap!$A$3:$S$58,C$1,FALSE)</f>
        <v>76</v>
      </c>
      <c r="D16" s="65">
        <f ca="1">VLOOKUP($A16,Főlap!$A$3:$S$58,D$1,FALSE)</f>
        <v>5</v>
      </c>
      <c r="E16" s="65">
        <f ca="1">VLOOKUP($A16,Főlap!$A$3:$S$58,E$1,FALSE)</f>
        <v>14</v>
      </c>
      <c r="F16" s="65">
        <f ca="1">VLOOKUP($A16,Főlap!$A$3:$S$58,F$1,FALSE)</f>
        <v>7</v>
      </c>
      <c r="G16" s="65">
        <f ca="1">VLOOKUP($A16,Főlap!$A$3:$S$58,G$1,FALSE)</f>
        <v>12</v>
      </c>
      <c r="H16" s="65">
        <f ca="1">VLOOKUP($A16,Főlap!$A$3:$S$58,H$1,FALSE)</f>
        <v>6</v>
      </c>
      <c r="I16" s="65">
        <f ca="1">VLOOKUP($A16,Főlap!$A$3:$S$58,I$1,FALSE)</f>
        <v>10</v>
      </c>
      <c r="J16" s="65">
        <f ca="1">VLOOKUP($A16,Főlap!$A$3:$S$58,J$1,FALSE)</f>
        <v>6</v>
      </c>
      <c r="K16" s="65">
        <f ca="1">VLOOKUP($A16,Főlap!$A$3:$S$58,K$1,FALSE)</f>
        <v>2</v>
      </c>
      <c r="L16" s="65">
        <f ca="1">VLOOKUP($A16,Főlap!$A$3:$S$58,L$1,FALSE)</f>
        <v>14</v>
      </c>
      <c r="M16" s="42">
        <f ca="1">VLOOKUP($A16,Főlap!$A$3:$S$58,M$1,FALSE)</f>
        <v>16</v>
      </c>
      <c r="N16">
        <f t="shared" ca="1" si="0"/>
        <v>14</v>
      </c>
    </row>
    <row r="17" spans="1:14" x14ac:dyDescent="0.35">
      <c r="A17" s="45" t="s">
        <v>63</v>
      </c>
      <c r="B17" s="41">
        <f ca="1">VLOOKUP($A17,Főlap!$A$3:$S$58,B$1,FALSE)</f>
        <v>90</v>
      </c>
      <c r="C17" s="42">
        <f ca="1">VLOOKUP($A17,Főlap!$A$3:$S$58,C$1,FALSE)</f>
        <v>75</v>
      </c>
      <c r="D17" s="65">
        <f ca="1">VLOOKUP($A17,Főlap!$A$3:$S$58,D$1,FALSE)</f>
        <v>4</v>
      </c>
      <c r="E17" s="65">
        <f ca="1">VLOOKUP($A17,Főlap!$A$3:$S$58,E$1,FALSE)</f>
        <v>15</v>
      </c>
      <c r="F17" s="65">
        <f ca="1">VLOOKUP($A17,Főlap!$A$3:$S$58,F$1,FALSE)</f>
        <v>13</v>
      </c>
      <c r="G17" s="65">
        <f ca="1">VLOOKUP($A17,Főlap!$A$3:$S$58,G$1,FALSE)</f>
        <v>12</v>
      </c>
      <c r="H17" s="65">
        <f ca="1">VLOOKUP($A17,Főlap!$A$3:$S$58,H$1,FALSE)</f>
        <v>7</v>
      </c>
      <c r="I17" s="65">
        <f ca="1">VLOOKUP($A17,Főlap!$A$3:$S$58,I$1,FALSE)</f>
        <v>8</v>
      </c>
      <c r="J17" s="65">
        <f ca="1">VLOOKUP($A17,Főlap!$A$3:$S$58,J$1,FALSE)</f>
        <v>5</v>
      </c>
      <c r="K17" s="65">
        <f ca="1">VLOOKUP($A17,Főlap!$A$3:$S$58,K$1,FALSE)</f>
        <v>0</v>
      </c>
      <c r="L17" s="65">
        <f ca="1">VLOOKUP($A17,Főlap!$A$3:$S$58,L$1,FALSE)</f>
        <v>11</v>
      </c>
      <c r="M17" s="42">
        <f ca="1">VLOOKUP($A17,Főlap!$A$3:$S$58,M$1,FALSE)</f>
        <v>15</v>
      </c>
      <c r="N17">
        <f t="shared" ca="1" si="0"/>
        <v>15</v>
      </c>
    </row>
    <row r="18" spans="1:14" x14ac:dyDescent="0.35">
      <c r="A18" s="45" t="s">
        <v>40</v>
      </c>
      <c r="B18" s="41">
        <f ca="1">VLOOKUP($A18,Főlap!$A$3:$S$58,B$1,FALSE)</f>
        <v>87</v>
      </c>
      <c r="C18" s="42">
        <f ca="1">VLOOKUP($A18,Főlap!$A$3:$S$58,C$1,FALSE)</f>
        <v>75</v>
      </c>
      <c r="D18" s="65">
        <f ca="1">VLOOKUP($A18,Főlap!$A$3:$S$58,D$1,FALSE)</f>
        <v>4</v>
      </c>
      <c r="E18" s="65">
        <f ca="1">VLOOKUP($A18,Főlap!$A$3:$S$58,E$1,FALSE)</f>
        <v>14</v>
      </c>
      <c r="F18" s="65">
        <f ca="1">VLOOKUP($A18,Főlap!$A$3:$S$58,F$1,FALSE)</f>
        <v>14</v>
      </c>
      <c r="G18" s="65">
        <f ca="1">VLOOKUP($A18,Főlap!$A$3:$S$58,G$1,FALSE)</f>
        <v>4</v>
      </c>
      <c r="H18" s="65">
        <f ca="1">VLOOKUP($A18,Főlap!$A$3:$S$58,H$1,FALSE)</f>
        <v>10</v>
      </c>
      <c r="I18" s="65">
        <f ca="1">VLOOKUP($A18,Főlap!$A$3:$S$58,I$1,FALSE)</f>
        <v>10</v>
      </c>
      <c r="J18" s="65">
        <f ca="1">VLOOKUP($A18,Főlap!$A$3:$S$58,J$1,FALSE)</f>
        <v>3</v>
      </c>
      <c r="K18" s="65">
        <f ca="1">VLOOKUP($A18,Főlap!$A$3:$S$58,K$1,FALSE)</f>
        <v>3</v>
      </c>
      <c r="L18" s="65">
        <f ca="1">VLOOKUP($A18,Főlap!$A$3:$S$58,L$1,FALSE)</f>
        <v>13</v>
      </c>
      <c r="M18" s="42">
        <f ca="1">VLOOKUP($A18,Főlap!$A$3:$S$58,M$1,FALSE)</f>
        <v>12</v>
      </c>
      <c r="N18">
        <f t="shared" ca="1" si="0"/>
        <v>16</v>
      </c>
    </row>
    <row r="19" spans="1:14" x14ac:dyDescent="0.35">
      <c r="A19" s="45" t="s">
        <v>64</v>
      </c>
      <c r="B19" s="41">
        <f ca="1">VLOOKUP($A19,Főlap!$A$3:$S$58,B$1,FALSE)</f>
        <v>87</v>
      </c>
      <c r="C19" s="42">
        <f ca="1">VLOOKUP($A19,Főlap!$A$3:$S$58,C$1,FALSE)</f>
        <v>85</v>
      </c>
      <c r="D19" s="65">
        <f ca="1">VLOOKUP($A19,Főlap!$A$3:$S$58,D$1,FALSE)</f>
        <v>5</v>
      </c>
      <c r="E19" s="65">
        <f ca="1">VLOOKUP($A19,Főlap!$A$3:$S$58,E$1,FALSE)</f>
        <v>14</v>
      </c>
      <c r="F19" s="65">
        <f ca="1">VLOOKUP($A19,Főlap!$A$3:$S$58,F$1,FALSE)</f>
        <v>14</v>
      </c>
      <c r="G19" s="65">
        <f ca="1">VLOOKUP($A19,Főlap!$A$3:$S$58,G$1,FALSE)</f>
        <v>12</v>
      </c>
      <c r="H19" s="65">
        <f ca="1">VLOOKUP($A19,Főlap!$A$3:$S$58,H$1,FALSE)</f>
        <v>11</v>
      </c>
      <c r="I19" s="65">
        <f ca="1">VLOOKUP($A19,Főlap!$A$3:$S$58,I$1,FALSE)</f>
        <v>10</v>
      </c>
      <c r="J19" s="65">
        <f ca="1">VLOOKUP($A19,Főlap!$A$3:$S$58,J$1,FALSE)</f>
        <v>4</v>
      </c>
      <c r="K19" s="65">
        <f ca="1">VLOOKUP($A19,Főlap!$A$3:$S$58,K$1,FALSE)</f>
        <v>3</v>
      </c>
      <c r="L19" s="65">
        <f ca="1">VLOOKUP($A19,Főlap!$A$3:$S$58,L$1,FALSE)</f>
        <v>12</v>
      </c>
      <c r="M19" s="42">
        <f ca="1">VLOOKUP($A19,Főlap!$A$3:$S$58,M$1,FALSE)</f>
        <v>2</v>
      </c>
      <c r="N19">
        <f t="shared" ca="1" si="0"/>
        <v>16</v>
      </c>
    </row>
    <row r="20" spans="1:14" x14ac:dyDescent="0.35">
      <c r="A20" s="45" t="s">
        <v>52</v>
      </c>
      <c r="B20" s="41">
        <f ca="1">VLOOKUP($A20,Főlap!$A$3:$S$58,B$1,FALSE)</f>
        <v>85</v>
      </c>
      <c r="C20" s="42">
        <f ca="1">VLOOKUP($A20,Főlap!$A$3:$S$58,C$1,FALSE)</f>
        <v>85</v>
      </c>
      <c r="D20" s="65">
        <f ca="1">VLOOKUP($A20,Főlap!$A$3:$S$58,D$1,FALSE)</f>
        <v>5</v>
      </c>
      <c r="E20" s="65">
        <f ca="1">VLOOKUP($A20,Főlap!$A$3:$S$58,E$1,FALSE)</f>
        <v>15</v>
      </c>
      <c r="F20" s="65">
        <f ca="1">VLOOKUP($A20,Főlap!$A$3:$S$58,F$1,FALSE)</f>
        <v>0</v>
      </c>
      <c r="G20" s="65">
        <f ca="1">VLOOKUP($A20,Főlap!$A$3:$S$58,G$1,FALSE)</f>
        <v>7</v>
      </c>
      <c r="H20" s="65">
        <f ca="1">VLOOKUP($A20,Főlap!$A$3:$S$58,H$1,FALSE)</f>
        <v>10</v>
      </c>
      <c r="I20" s="65">
        <f ca="1">VLOOKUP($A20,Főlap!$A$3:$S$58,I$1,FALSE)</f>
        <v>10</v>
      </c>
      <c r="J20" s="65">
        <f ca="1">VLOOKUP($A20,Főlap!$A$3:$S$58,J$1,FALSE)</f>
        <v>18</v>
      </c>
      <c r="K20" s="65">
        <f ca="1">VLOOKUP($A20,Főlap!$A$3:$S$58,K$1,FALSE)</f>
        <v>5</v>
      </c>
      <c r="L20" s="65">
        <f ca="1">VLOOKUP($A20,Főlap!$A$3:$S$58,L$1,FALSE)</f>
        <v>15</v>
      </c>
      <c r="M20" s="42">
        <f ca="1">VLOOKUP($A20,Főlap!$A$3:$S$58,M$1,FALSE)</f>
        <v>0</v>
      </c>
      <c r="N20">
        <f t="shared" ca="1" si="0"/>
        <v>18</v>
      </c>
    </row>
    <row r="21" spans="1:14" x14ac:dyDescent="0.35">
      <c r="A21" s="45" t="s">
        <v>65</v>
      </c>
      <c r="B21" s="41">
        <f ca="1">VLOOKUP($A21,Főlap!$A$3:$S$58,B$1,FALSE)</f>
        <v>84</v>
      </c>
      <c r="C21" s="42">
        <f ca="1">VLOOKUP($A21,Főlap!$A$3:$S$58,C$1,FALSE)</f>
        <v>84</v>
      </c>
      <c r="D21" s="65">
        <f ca="1">VLOOKUP($A21,Főlap!$A$3:$S$58,D$1,FALSE)</f>
        <v>4</v>
      </c>
      <c r="E21" s="65">
        <f ca="1">VLOOKUP($A21,Főlap!$A$3:$S$58,E$1,FALSE)</f>
        <v>13</v>
      </c>
      <c r="F21" s="65">
        <f ca="1">VLOOKUP($A21,Főlap!$A$3:$S$58,F$1,FALSE)</f>
        <v>10</v>
      </c>
      <c r="G21" s="65">
        <f ca="1">VLOOKUP($A21,Főlap!$A$3:$S$58,G$1,FALSE)</f>
        <v>12</v>
      </c>
      <c r="H21" s="65">
        <f ca="1">VLOOKUP($A21,Főlap!$A$3:$S$58,H$1,FALSE)</f>
        <v>13</v>
      </c>
      <c r="I21" s="65">
        <f ca="1">VLOOKUP($A21,Főlap!$A$3:$S$58,I$1,FALSE)</f>
        <v>10</v>
      </c>
      <c r="J21" s="65">
        <f ca="1">VLOOKUP($A21,Főlap!$A$3:$S$58,J$1,FALSE)</f>
        <v>7</v>
      </c>
      <c r="K21" s="65">
        <f ca="1">VLOOKUP($A21,Főlap!$A$3:$S$58,K$1,FALSE)</f>
        <v>4</v>
      </c>
      <c r="L21" s="65">
        <f ca="1">VLOOKUP($A21,Főlap!$A$3:$S$58,L$1,FALSE)</f>
        <v>11</v>
      </c>
      <c r="M21" s="42">
        <f ca="1">VLOOKUP($A21,Főlap!$A$3:$S$58,M$1,FALSE)</f>
        <v>0</v>
      </c>
      <c r="N21">
        <f t="shared" ca="1" si="0"/>
        <v>19</v>
      </c>
    </row>
    <row r="22" spans="1:14" x14ac:dyDescent="0.35">
      <c r="A22" s="53" t="s">
        <v>88</v>
      </c>
      <c r="B22" s="41">
        <f ca="1">VLOOKUP($A22,Főlap!$A$3:$S$58,B$1,FALSE)</f>
        <v>80</v>
      </c>
      <c r="C22" s="42">
        <f ca="1">VLOOKUP($A22,Főlap!$A$3:$S$58,C$1,FALSE)</f>
        <v>80</v>
      </c>
      <c r="D22" s="65">
        <f ca="1">VLOOKUP($A22,Főlap!$A$3:$S$58,D$1,FALSE)</f>
        <v>5</v>
      </c>
      <c r="E22" s="65">
        <f ca="1">VLOOKUP($A22,Főlap!$A$3:$S$58,E$1,FALSE)</f>
        <v>15</v>
      </c>
      <c r="F22" s="65">
        <f ca="1">VLOOKUP($A22,Főlap!$A$3:$S$58,F$1,FALSE)</f>
        <v>14</v>
      </c>
      <c r="G22" s="65">
        <f ca="1">VLOOKUP($A22,Főlap!$A$3:$S$58,G$1,FALSE)</f>
        <v>5</v>
      </c>
      <c r="H22" s="65">
        <f ca="1">VLOOKUP($A22,Főlap!$A$3:$S$58,H$1,FALSE)</f>
        <v>14</v>
      </c>
      <c r="I22" s="65">
        <f ca="1">VLOOKUP($A22,Főlap!$A$3:$S$58,I$1,FALSE)</f>
        <v>8</v>
      </c>
      <c r="J22" s="65">
        <f ca="1">VLOOKUP($A22,Főlap!$A$3:$S$58,J$1,FALSE)</f>
        <v>6</v>
      </c>
      <c r="K22" s="65">
        <f ca="1">VLOOKUP($A22,Főlap!$A$3:$S$58,K$1,FALSE)</f>
        <v>5</v>
      </c>
      <c r="L22" s="65">
        <f ca="1">VLOOKUP($A22,Főlap!$A$3:$S$58,L$1,FALSE)</f>
        <v>8</v>
      </c>
      <c r="M22" s="42">
        <f ca="1">VLOOKUP($A22,Főlap!$A$3:$S$58,M$1,FALSE)</f>
        <v>0</v>
      </c>
      <c r="N22">
        <f t="shared" ca="1" si="0"/>
        <v>20</v>
      </c>
    </row>
    <row r="23" spans="1:14" x14ac:dyDescent="0.35">
      <c r="A23" s="53" t="s">
        <v>89</v>
      </c>
      <c r="B23" s="41">
        <f ca="1">VLOOKUP($A23,Főlap!$A$3:$S$58,B$1,FALSE)</f>
        <v>79</v>
      </c>
      <c r="C23" s="42">
        <f ca="1">VLOOKUP($A23,Főlap!$A$3:$S$58,C$1,FALSE)</f>
        <v>79</v>
      </c>
      <c r="D23" s="65">
        <f ca="1">VLOOKUP($A23,Főlap!$A$3:$S$58,D$1,FALSE)</f>
        <v>5</v>
      </c>
      <c r="E23" s="65">
        <f ca="1">VLOOKUP($A23,Főlap!$A$3:$S$58,E$1,FALSE)</f>
        <v>14</v>
      </c>
      <c r="F23" s="65">
        <f ca="1">VLOOKUP($A23,Főlap!$A$3:$S$58,F$1,FALSE)</f>
        <v>13</v>
      </c>
      <c r="G23" s="65">
        <f ca="1">VLOOKUP($A23,Főlap!$A$3:$S$58,G$1,FALSE)</f>
        <v>12</v>
      </c>
      <c r="H23" s="65">
        <f ca="1">VLOOKUP($A23,Főlap!$A$3:$S$58,H$1,FALSE)</f>
        <v>6</v>
      </c>
      <c r="I23" s="65">
        <f ca="1">VLOOKUP($A23,Főlap!$A$3:$S$58,I$1,FALSE)</f>
        <v>10</v>
      </c>
      <c r="J23" s="65">
        <f ca="1">VLOOKUP($A23,Főlap!$A$3:$S$58,J$1,FALSE)</f>
        <v>7</v>
      </c>
      <c r="K23" s="65">
        <f ca="1">VLOOKUP($A23,Főlap!$A$3:$S$58,K$1,FALSE)</f>
        <v>5</v>
      </c>
      <c r="L23" s="65">
        <f ca="1">VLOOKUP($A23,Főlap!$A$3:$S$58,L$1,FALSE)</f>
        <v>7</v>
      </c>
      <c r="M23" s="42">
        <f ca="1">VLOOKUP($A23,Főlap!$A$3:$S$58,M$1,FALSE)</f>
        <v>0</v>
      </c>
      <c r="N23">
        <f t="shared" ca="1" si="0"/>
        <v>21</v>
      </c>
    </row>
    <row r="24" spans="1:14" x14ac:dyDescent="0.35">
      <c r="A24" s="53" t="s">
        <v>92</v>
      </c>
      <c r="B24" s="41">
        <f ca="1">VLOOKUP($A24,Főlap!$A$3:$S$58,B$1,FALSE)</f>
        <v>79</v>
      </c>
      <c r="C24" s="42">
        <f ca="1">VLOOKUP($A24,Főlap!$A$3:$S$58,C$1,FALSE)</f>
        <v>61</v>
      </c>
      <c r="D24" s="65">
        <f ca="1">VLOOKUP($A24,Főlap!$A$3:$S$58,D$1,FALSE)</f>
        <v>4</v>
      </c>
      <c r="E24" s="65">
        <f ca="1">VLOOKUP($A24,Főlap!$A$3:$S$58,E$1,FALSE)</f>
        <v>13</v>
      </c>
      <c r="F24" s="65">
        <f ca="1">VLOOKUP($A24,Főlap!$A$3:$S$58,F$1,FALSE)</f>
        <v>13</v>
      </c>
      <c r="G24" s="65">
        <f ca="1">VLOOKUP($A24,Főlap!$A$3:$S$58,G$1,FALSE)</f>
        <v>2</v>
      </c>
      <c r="H24" s="65">
        <f ca="1">VLOOKUP($A24,Főlap!$A$3:$S$58,H$1,FALSE)</f>
        <v>5</v>
      </c>
      <c r="I24" s="65">
        <f ca="1">VLOOKUP($A24,Főlap!$A$3:$S$58,I$1,FALSE)</f>
        <v>10</v>
      </c>
      <c r="J24" s="65">
        <f ca="1">VLOOKUP($A24,Főlap!$A$3:$S$58,J$1,FALSE)</f>
        <v>3</v>
      </c>
      <c r="K24" s="65">
        <f ca="1">VLOOKUP($A24,Főlap!$A$3:$S$58,K$1,FALSE)</f>
        <v>0</v>
      </c>
      <c r="L24" s="65">
        <f ca="1">VLOOKUP($A24,Főlap!$A$3:$S$58,L$1,FALSE)</f>
        <v>11</v>
      </c>
      <c r="M24" s="42">
        <f ca="1">VLOOKUP($A24,Főlap!$A$3:$S$58,M$1,FALSE)</f>
        <v>18</v>
      </c>
      <c r="N24">
        <f t="shared" ca="1" si="0"/>
        <v>21</v>
      </c>
    </row>
    <row r="25" spans="1:14" x14ac:dyDescent="0.35">
      <c r="A25" s="53" t="s">
        <v>91</v>
      </c>
      <c r="B25" s="41">
        <f ca="1">VLOOKUP($A25,Főlap!$A$3:$S$58,B$1,FALSE)</f>
        <v>77</v>
      </c>
      <c r="C25" s="42">
        <f ca="1">VLOOKUP($A25,Főlap!$A$3:$S$58,C$1,FALSE)</f>
        <v>77</v>
      </c>
      <c r="D25" s="65">
        <f ca="1">VLOOKUP($A25,Főlap!$A$3:$S$58,D$1,FALSE)</f>
        <v>5</v>
      </c>
      <c r="E25" s="65">
        <f ca="1">VLOOKUP($A25,Főlap!$A$3:$S$58,E$1,FALSE)</f>
        <v>15</v>
      </c>
      <c r="F25" s="65">
        <f ca="1">VLOOKUP($A25,Főlap!$A$3:$S$58,F$1,FALSE)</f>
        <v>14</v>
      </c>
      <c r="G25" s="65">
        <f ca="1">VLOOKUP($A25,Főlap!$A$3:$S$58,G$1,FALSE)</f>
        <v>2</v>
      </c>
      <c r="H25" s="65">
        <f ca="1">VLOOKUP($A25,Főlap!$A$3:$S$58,H$1,FALSE)</f>
        <v>12</v>
      </c>
      <c r="I25" s="65">
        <f ca="1">VLOOKUP($A25,Főlap!$A$3:$S$58,I$1,FALSE)</f>
        <v>10</v>
      </c>
      <c r="J25" s="65">
        <f ca="1">VLOOKUP($A25,Főlap!$A$3:$S$58,J$1,FALSE)</f>
        <v>7</v>
      </c>
      <c r="K25" s="65">
        <f ca="1">VLOOKUP($A25,Főlap!$A$3:$S$58,K$1,FALSE)</f>
        <v>2</v>
      </c>
      <c r="L25" s="65">
        <f ca="1">VLOOKUP($A25,Főlap!$A$3:$S$58,L$1,FALSE)</f>
        <v>10</v>
      </c>
      <c r="M25" s="42">
        <f ca="1">VLOOKUP($A25,Főlap!$A$3:$S$58,M$1,FALSE)</f>
        <v>0</v>
      </c>
      <c r="N25">
        <f t="shared" ca="1" si="0"/>
        <v>23</v>
      </c>
    </row>
    <row r="26" spans="1:14" x14ac:dyDescent="0.35">
      <c r="A26" s="45" t="s">
        <v>68</v>
      </c>
      <c r="B26" s="41">
        <f ca="1">VLOOKUP($A26,Főlap!$A$3:$S$58,B$1,FALSE)</f>
        <v>75</v>
      </c>
      <c r="C26" s="42">
        <f ca="1">VLOOKUP($A26,Főlap!$A$3:$S$58,C$1,FALSE)</f>
        <v>70</v>
      </c>
      <c r="D26" s="65">
        <f ca="1">VLOOKUP($A26,Főlap!$A$3:$S$58,D$1,FALSE)</f>
        <v>5</v>
      </c>
      <c r="E26" s="65">
        <f ca="1">VLOOKUP($A26,Főlap!$A$3:$S$58,E$1,FALSE)</f>
        <v>12</v>
      </c>
      <c r="F26" s="65">
        <f ca="1">VLOOKUP($A26,Főlap!$A$3:$S$58,F$1,FALSE)</f>
        <v>13</v>
      </c>
      <c r="G26" s="65">
        <f ca="1">VLOOKUP($A26,Főlap!$A$3:$S$58,G$1,FALSE)</f>
        <v>2</v>
      </c>
      <c r="H26" s="65">
        <f ca="1">VLOOKUP($A26,Főlap!$A$3:$S$58,H$1,FALSE)</f>
        <v>12</v>
      </c>
      <c r="I26" s="65">
        <f ca="1">VLOOKUP($A26,Főlap!$A$3:$S$58,I$1,FALSE)</f>
        <v>10</v>
      </c>
      <c r="J26" s="65">
        <f ca="1">VLOOKUP($A26,Főlap!$A$3:$S$58,J$1,FALSE)</f>
        <v>6</v>
      </c>
      <c r="K26" s="65">
        <f ca="1">VLOOKUP($A26,Főlap!$A$3:$S$58,K$1,FALSE)</f>
        <v>0</v>
      </c>
      <c r="L26" s="65">
        <f ca="1">VLOOKUP($A26,Főlap!$A$3:$S$58,L$1,FALSE)</f>
        <v>10</v>
      </c>
      <c r="M26" s="42">
        <f ca="1">VLOOKUP($A26,Főlap!$A$3:$S$58,M$1,FALSE)</f>
        <v>5</v>
      </c>
      <c r="N26">
        <f t="shared" ca="1" si="0"/>
        <v>24</v>
      </c>
    </row>
    <row r="27" spans="1:14" x14ac:dyDescent="0.35">
      <c r="A27" s="45" t="s">
        <v>54</v>
      </c>
      <c r="B27" s="41">
        <f ca="1">VLOOKUP($A27,Főlap!$A$3:$S$58,B$1,FALSE)</f>
        <v>75</v>
      </c>
      <c r="C27" s="42">
        <f ca="1">VLOOKUP($A27,Főlap!$A$3:$S$58,C$1,FALSE)</f>
        <v>66</v>
      </c>
      <c r="D27" s="65">
        <f ca="1">VLOOKUP($A27,Főlap!$A$3:$S$58,D$1,FALSE)</f>
        <v>5</v>
      </c>
      <c r="E27" s="65">
        <f ca="1">VLOOKUP($A27,Főlap!$A$3:$S$58,E$1,FALSE)</f>
        <v>6</v>
      </c>
      <c r="F27" s="65">
        <f ca="1">VLOOKUP($A27,Főlap!$A$3:$S$58,F$1,FALSE)</f>
        <v>11</v>
      </c>
      <c r="G27" s="65">
        <f ca="1">VLOOKUP($A27,Főlap!$A$3:$S$58,G$1,FALSE)</f>
        <v>12</v>
      </c>
      <c r="H27" s="65">
        <f ca="1">VLOOKUP($A27,Főlap!$A$3:$S$58,H$1,FALSE)</f>
        <v>11</v>
      </c>
      <c r="I27" s="65">
        <f ca="1">VLOOKUP($A27,Főlap!$A$3:$S$58,I$1,FALSE)</f>
        <v>9</v>
      </c>
      <c r="J27" s="65">
        <f ca="1">VLOOKUP($A27,Főlap!$A$3:$S$58,J$1,FALSE)</f>
        <v>4</v>
      </c>
      <c r="K27" s="65">
        <f ca="1">VLOOKUP($A27,Főlap!$A$3:$S$58,K$1,FALSE)</f>
        <v>0</v>
      </c>
      <c r="L27" s="65">
        <f ca="1">VLOOKUP($A27,Főlap!$A$3:$S$58,L$1,FALSE)</f>
        <v>8</v>
      </c>
      <c r="M27" s="42">
        <f ca="1">VLOOKUP($A27,Főlap!$A$3:$S$58,M$1,FALSE)</f>
        <v>9</v>
      </c>
      <c r="N27">
        <f t="shared" ca="1" si="0"/>
        <v>24</v>
      </c>
    </row>
    <row r="28" spans="1:14" x14ac:dyDescent="0.35">
      <c r="A28" s="45" t="s">
        <v>45</v>
      </c>
      <c r="B28" s="41">
        <f ca="1">VLOOKUP($A28,Főlap!$A$3:$S$58,B$1,FALSE)</f>
        <v>75</v>
      </c>
      <c r="C28" s="42">
        <f ca="1">VLOOKUP($A28,Főlap!$A$3:$S$58,C$1,FALSE)</f>
        <v>61</v>
      </c>
      <c r="D28" s="65">
        <f ca="1">VLOOKUP($A28,Főlap!$A$3:$S$58,D$1,FALSE)</f>
        <v>5</v>
      </c>
      <c r="E28" s="65">
        <f ca="1">VLOOKUP($A28,Főlap!$A$3:$S$58,E$1,FALSE)</f>
        <v>13</v>
      </c>
      <c r="F28" s="65">
        <f ca="1">VLOOKUP($A28,Főlap!$A$3:$S$58,F$1,FALSE)</f>
        <v>13</v>
      </c>
      <c r="G28" s="65">
        <f ca="1">VLOOKUP($A28,Főlap!$A$3:$S$58,G$1,FALSE)</f>
        <v>0</v>
      </c>
      <c r="H28" s="65">
        <f ca="1">VLOOKUP($A28,Főlap!$A$3:$S$58,H$1,FALSE)</f>
        <v>0</v>
      </c>
      <c r="I28" s="65">
        <f ca="1">VLOOKUP($A28,Főlap!$A$3:$S$58,I$1,FALSE)</f>
        <v>10</v>
      </c>
      <c r="J28" s="65">
        <f ca="1">VLOOKUP($A28,Főlap!$A$3:$S$58,J$1,FALSE)</f>
        <v>9</v>
      </c>
      <c r="K28" s="65">
        <f ca="1">VLOOKUP($A28,Főlap!$A$3:$S$58,K$1,FALSE)</f>
        <v>0</v>
      </c>
      <c r="L28" s="65">
        <f ca="1">VLOOKUP($A28,Főlap!$A$3:$S$58,L$1,FALSE)</f>
        <v>11</v>
      </c>
      <c r="M28" s="42">
        <f ca="1">VLOOKUP($A28,Főlap!$A$3:$S$58,M$1,FALSE)</f>
        <v>14</v>
      </c>
      <c r="N28">
        <f t="shared" ca="1" si="0"/>
        <v>24</v>
      </c>
    </row>
    <row r="29" spans="1:14" x14ac:dyDescent="0.35">
      <c r="A29" s="45" t="s">
        <v>62</v>
      </c>
      <c r="B29" s="41">
        <f ca="1">VLOOKUP($A29,Főlap!$A$3:$S$58,B$1,FALSE)</f>
        <v>75</v>
      </c>
      <c r="C29" s="42">
        <f ca="1">VLOOKUP($A29,Főlap!$A$3:$S$58,C$1,FALSE)</f>
        <v>63</v>
      </c>
      <c r="D29" s="65">
        <f ca="1">VLOOKUP($A29,Főlap!$A$3:$S$58,D$1,FALSE)</f>
        <v>5</v>
      </c>
      <c r="E29" s="65">
        <f ca="1">VLOOKUP($A29,Főlap!$A$3:$S$58,E$1,FALSE)</f>
        <v>13</v>
      </c>
      <c r="F29" s="65">
        <f ca="1">VLOOKUP($A29,Főlap!$A$3:$S$58,F$1,FALSE)</f>
        <v>13</v>
      </c>
      <c r="G29" s="65">
        <f ca="1">VLOOKUP($A29,Főlap!$A$3:$S$58,G$1,FALSE)</f>
        <v>3</v>
      </c>
      <c r="H29" s="65">
        <f ca="1">VLOOKUP($A29,Főlap!$A$3:$S$58,H$1,FALSE)</f>
        <v>8</v>
      </c>
      <c r="I29" s="65">
        <f ca="1">VLOOKUP($A29,Főlap!$A$3:$S$58,I$1,FALSE)</f>
        <v>10</v>
      </c>
      <c r="J29" s="65">
        <f ca="1">VLOOKUP($A29,Főlap!$A$3:$S$58,J$1,FALSE)</f>
        <v>1</v>
      </c>
      <c r="K29" s="65">
        <f ca="1">VLOOKUP($A29,Főlap!$A$3:$S$58,K$1,FALSE)</f>
        <v>0</v>
      </c>
      <c r="L29" s="65">
        <f ca="1">VLOOKUP($A29,Főlap!$A$3:$S$58,L$1,FALSE)</f>
        <v>10</v>
      </c>
      <c r="M29" s="42">
        <f ca="1">VLOOKUP($A29,Főlap!$A$3:$S$58,M$1,FALSE)</f>
        <v>12</v>
      </c>
      <c r="N29">
        <f t="shared" ca="1" si="0"/>
        <v>24</v>
      </c>
    </row>
    <row r="30" spans="1:14" x14ac:dyDescent="0.35">
      <c r="A30" s="53" t="s">
        <v>82</v>
      </c>
      <c r="B30" s="41">
        <f ca="1">VLOOKUP($A30,Főlap!$A$3:$S$58,B$1,FALSE)</f>
        <v>73</v>
      </c>
      <c r="C30" s="42">
        <f ca="1">VLOOKUP($A30,Főlap!$A$3:$S$58,C$1,FALSE)</f>
        <v>65</v>
      </c>
      <c r="D30" s="65">
        <f ca="1">VLOOKUP($A30,Főlap!$A$3:$S$58,D$1,FALSE)</f>
        <v>5</v>
      </c>
      <c r="E30" s="65">
        <f ca="1">VLOOKUP($A30,Főlap!$A$3:$S$58,E$1,FALSE)</f>
        <v>13</v>
      </c>
      <c r="F30" s="65">
        <f ca="1">VLOOKUP($A30,Főlap!$A$3:$S$58,F$1,FALSE)</f>
        <v>13</v>
      </c>
      <c r="G30" s="65">
        <f ca="1">VLOOKUP($A30,Főlap!$A$3:$S$58,G$1,FALSE)</f>
        <v>2</v>
      </c>
      <c r="H30" s="65">
        <f ca="1">VLOOKUP($A30,Főlap!$A$3:$S$58,H$1,FALSE)</f>
        <v>11</v>
      </c>
      <c r="I30" s="65">
        <f ca="1">VLOOKUP($A30,Főlap!$A$3:$S$58,I$1,FALSE)</f>
        <v>10</v>
      </c>
      <c r="J30" s="65">
        <f ca="1">VLOOKUP($A30,Főlap!$A$3:$S$58,J$1,FALSE)</f>
        <v>6</v>
      </c>
      <c r="K30" s="65">
        <f ca="1">VLOOKUP($A30,Főlap!$A$3:$S$58,K$1,FALSE)</f>
        <v>0</v>
      </c>
      <c r="L30" s="65">
        <f ca="1">VLOOKUP($A30,Főlap!$A$3:$S$58,L$1,FALSE)</f>
        <v>5</v>
      </c>
      <c r="M30" s="42">
        <f ca="1">VLOOKUP($A30,Főlap!$A$3:$S$58,M$1,FALSE)</f>
        <v>8</v>
      </c>
      <c r="N30">
        <f t="shared" ca="1" si="0"/>
        <v>28</v>
      </c>
    </row>
    <row r="31" spans="1:14" x14ac:dyDescent="0.35">
      <c r="A31" s="45" t="s">
        <v>53</v>
      </c>
      <c r="B31" s="41">
        <f ca="1">VLOOKUP($A31,Főlap!$A$3:$S$58,B$1,FALSE)</f>
        <v>69</v>
      </c>
      <c r="C31" s="42">
        <f ca="1">VLOOKUP($A31,Főlap!$A$3:$S$58,C$1,FALSE)</f>
        <v>57</v>
      </c>
      <c r="D31" s="65">
        <f ca="1">VLOOKUP($A31,Főlap!$A$3:$S$58,D$1,FALSE)</f>
        <v>5</v>
      </c>
      <c r="E31" s="65">
        <f ca="1">VLOOKUP($A31,Főlap!$A$3:$S$58,E$1,FALSE)</f>
        <v>15</v>
      </c>
      <c r="F31" s="65">
        <f ca="1">VLOOKUP($A31,Főlap!$A$3:$S$58,F$1,FALSE)</f>
        <v>10</v>
      </c>
      <c r="G31" s="65">
        <f ca="1">VLOOKUP($A31,Főlap!$A$3:$S$58,G$1,FALSE)</f>
        <v>2</v>
      </c>
      <c r="H31" s="65">
        <f ca="1">VLOOKUP($A31,Főlap!$A$3:$S$58,H$1,FALSE)</f>
        <v>10</v>
      </c>
      <c r="I31" s="65">
        <f ca="1">VLOOKUP($A31,Főlap!$A$3:$S$58,I$1,FALSE)</f>
        <v>6</v>
      </c>
      <c r="J31" s="65">
        <f ca="1">VLOOKUP($A31,Főlap!$A$3:$S$58,J$1,FALSE)</f>
        <v>0</v>
      </c>
      <c r="K31" s="65">
        <f ca="1">VLOOKUP($A31,Főlap!$A$3:$S$58,K$1,FALSE)</f>
        <v>0</v>
      </c>
      <c r="L31" s="65">
        <f ca="1">VLOOKUP($A31,Főlap!$A$3:$S$58,L$1,FALSE)</f>
        <v>9</v>
      </c>
      <c r="M31" s="42">
        <f ca="1">VLOOKUP($A31,Főlap!$A$3:$S$58,M$1,FALSE)</f>
        <v>12</v>
      </c>
      <c r="N31">
        <f t="shared" ca="1" si="0"/>
        <v>29</v>
      </c>
    </row>
    <row r="32" spans="1:14" x14ac:dyDescent="0.35">
      <c r="A32" s="45" t="s">
        <v>71</v>
      </c>
      <c r="B32" s="41">
        <f ca="1">VLOOKUP($A32,Főlap!$A$3:$S$58,B$1,FALSE)</f>
        <v>67</v>
      </c>
      <c r="C32" s="42">
        <f ca="1">VLOOKUP($A32,Főlap!$A$3:$S$58,C$1,FALSE)</f>
        <v>67</v>
      </c>
      <c r="D32" s="65">
        <f ca="1">VLOOKUP($A32,Főlap!$A$3:$S$58,D$1,FALSE)</f>
        <v>5</v>
      </c>
      <c r="E32" s="65">
        <f ca="1">VLOOKUP($A32,Főlap!$A$3:$S$58,E$1,FALSE)</f>
        <v>14</v>
      </c>
      <c r="F32" s="65">
        <f ca="1">VLOOKUP($A32,Főlap!$A$3:$S$58,F$1,FALSE)</f>
        <v>12</v>
      </c>
      <c r="G32" s="65">
        <f ca="1">VLOOKUP($A32,Főlap!$A$3:$S$58,G$1,FALSE)</f>
        <v>7</v>
      </c>
      <c r="H32" s="65">
        <f ca="1">VLOOKUP($A32,Főlap!$A$3:$S$58,H$1,FALSE)</f>
        <v>14</v>
      </c>
      <c r="I32" s="65">
        <f ca="1">VLOOKUP($A32,Főlap!$A$3:$S$58,I$1,FALSE)</f>
        <v>10</v>
      </c>
      <c r="J32" s="65">
        <f ca="1">VLOOKUP($A32,Főlap!$A$3:$S$58,J$1,FALSE)</f>
        <v>0</v>
      </c>
      <c r="K32" s="65">
        <f ca="1">VLOOKUP($A32,Főlap!$A$3:$S$58,K$1,FALSE)</f>
        <v>0</v>
      </c>
      <c r="L32" s="65">
        <f ca="1">VLOOKUP($A32,Főlap!$A$3:$S$58,L$1,FALSE)</f>
        <v>5</v>
      </c>
      <c r="M32" s="42">
        <f ca="1">VLOOKUP($A32,Főlap!$A$3:$S$58,M$1,FALSE)</f>
        <v>0</v>
      </c>
      <c r="N32">
        <f t="shared" ca="1" si="0"/>
        <v>30</v>
      </c>
    </row>
    <row r="33" spans="1:14" x14ac:dyDescent="0.35">
      <c r="A33" s="53" t="s">
        <v>90</v>
      </c>
      <c r="B33" s="41">
        <f ca="1">VLOOKUP($A33,Főlap!$A$3:$S$58,B$1,FALSE)</f>
        <v>67</v>
      </c>
      <c r="C33" s="42">
        <f ca="1">VLOOKUP($A33,Főlap!$A$3:$S$58,C$1,FALSE)</f>
        <v>67</v>
      </c>
      <c r="D33" s="65">
        <f ca="1">VLOOKUP($A33,Főlap!$A$3:$S$58,D$1,FALSE)</f>
        <v>5</v>
      </c>
      <c r="E33" s="65">
        <f ca="1">VLOOKUP($A33,Főlap!$A$3:$S$58,E$1,FALSE)</f>
        <v>15</v>
      </c>
      <c r="F33" s="65">
        <f ca="1">VLOOKUP($A33,Főlap!$A$3:$S$58,F$1,FALSE)</f>
        <v>14</v>
      </c>
      <c r="G33" s="65">
        <f ca="1">VLOOKUP($A33,Főlap!$A$3:$S$58,G$1,FALSE)</f>
        <v>4</v>
      </c>
      <c r="H33" s="65">
        <f ca="1">VLOOKUP($A33,Főlap!$A$3:$S$58,H$1,FALSE)</f>
        <v>10</v>
      </c>
      <c r="I33" s="65">
        <f ca="1">VLOOKUP($A33,Főlap!$A$3:$S$58,I$1,FALSE)</f>
        <v>8</v>
      </c>
      <c r="J33" s="65">
        <f ca="1">VLOOKUP($A33,Főlap!$A$3:$S$58,J$1,FALSE)</f>
        <v>6</v>
      </c>
      <c r="K33" s="65">
        <f ca="1">VLOOKUP($A33,Főlap!$A$3:$S$58,K$1,FALSE)</f>
        <v>0</v>
      </c>
      <c r="L33" s="65">
        <f ca="1">VLOOKUP($A33,Főlap!$A$3:$S$58,L$1,FALSE)</f>
        <v>5</v>
      </c>
      <c r="M33" s="42">
        <f ca="1">VLOOKUP($A33,Főlap!$A$3:$S$58,M$1,FALSE)</f>
        <v>0</v>
      </c>
      <c r="N33">
        <f t="shared" ca="1" si="0"/>
        <v>30</v>
      </c>
    </row>
    <row r="34" spans="1:14" x14ac:dyDescent="0.35">
      <c r="A34" s="45" t="s">
        <v>79</v>
      </c>
      <c r="B34" s="41">
        <f ca="1">VLOOKUP($A34,Főlap!$A$3:$S$58,B$1,FALSE)</f>
        <v>67</v>
      </c>
      <c r="C34" s="42">
        <f ca="1">VLOOKUP($A34,Főlap!$A$3:$S$58,C$1,FALSE)</f>
        <v>67</v>
      </c>
      <c r="D34" s="65">
        <f ca="1">VLOOKUP($A34,Főlap!$A$3:$S$58,D$1,FALSE)</f>
        <v>5</v>
      </c>
      <c r="E34" s="65">
        <f ca="1">VLOOKUP($A34,Főlap!$A$3:$S$58,E$1,FALSE)</f>
        <v>12</v>
      </c>
      <c r="F34" s="65">
        <f ca="1">VLOOKUP($A34,Főlap!$A$3:$S$58,F$1,FALSE)</f>
        <v>10</v>
      </c>
      <c r="G34" s="65">
        <f ca="1">VLOOKUP($A34,Főlap!$A$3:$S$58,G$1,FALSE)</f>
        <v>12</v>
      </c>
      <c r="H34" s="65">
        <f ca="1">VLOOKUP($A34,Főlap!$A$3:$S$58,H$1,FALSE)</f>
        <v>8</v>
      </c>
      <c r="I34" s="65">
        <f ca="1">VLOOKUP($A34,Főlap!$A$3:$S$58,I$1,FALSE)</f>
        <v>9</v>
      </c>
      <c r="J34" s="65">
        <f ca="1">VLOOKUP($A34,Főlap!$A$3:$S$58,J$1,FALSE)</f>
        <v>7</v>
      </c>
      <c r="K34" s="65">
        <f ca="1">VLOOKUP($A34,Főlap!$A$3:$S$58,K$1,FALSE)</f>
        <v>2</v>
      </c>
      <c r="L34" s="65">
        <f ca="1">VLOOKUP($A34,Főlap!$A$3:$S$58,L$1,FALSE)</f>
        <v>2</v>
      </c>
      <c r="M34" s="42">
        <f ca="1">VLOOKUP($A34,Főlap!$A$3:$S$58,M$1,FALSE)</f>
        <v>0</v>
      </c>
      <c r="N34">
        <f t="shared" ca="1" si="0"/>
        <v>30</v>
      </c>
    </row>
    <row r="35" spans="1:14" x14ac:dyDescent="0.35">
      <c r="A35" s="45" t="s">
        <v>70</v>
      </c>
      <c r="B35" s="41">
        <f ca="1">VLOOKUP($A35,Főlap!$A$3:$S$58,B$1,FALSE)</f>
        <v>65</v>
      </c>
      <c r="C35" s="42">
        <f ca="1">VLOOKUP($A35,Főlap!$A$3:$S$58,C$1,FALSE)</f>
        <v>65</v>
      </c>
      <c r="D35" s="65">
        <f ca="1">VLOOKUP($A35,Főlap!$A$3:$S$58,D$1,FALSE)</f>
        <v>5</v>
      </c>
      <c r="E35" s="65">
        <f ca="1">VLOOKUP($A35,Főlap!$A$3:$S$58,E$1,FALSE)</f>
        <v>14</v>
      </c>
      <c r="F35" s="65">
        <f ca="1">VLOOKUP($A35,Főlap!$A$3:$S$58,F$1,FALSE)</f>
        <v>13</v>
      </c>
      <c r="G35" s="65">
        <f ca="1">VLOOKUP($A35,Főlap!$A$3:$S$58,G$1,FALSE)</f>
        <v>2</v>
      </c>
      <c r="H35" s="65">
        <f ca="1">VLOOKUP($A35,Főlap!$A$3:$S$58,H$1,FALSE)</f>
        <v>10</v>
      </c>
      <c r="I35" s="65">
        <f ca="1">VLOOKUP($A35,Főlap!$A$3:$S$58,I$1,FALSE)</f>
        <v>8</v>
      </c>
      <c r="J35" s="65">
        <f ca="1">VLOOKUP($A35,Főlap!$A$3:$S$58,J$1,FALSE)</f>
        <v>4</v>
      </c>
      <c r="K35" s="65">
        <f ca="1">VLOOKUP($A35,Főlap!$A$3:$S$58,K$1,FALSE)</f>
        <v>4</v>
      </c>
      <c r="L35" s="65">
        <f ca="1">VLOOKUP($A35,Főlap!$A$3:$S$58,L$1,FALSE)</f>
        <v>5</v>
      </c>
      <c r="M35" s="42">
        <f ca="1">VLOOKUP($A35,Főlap!$A$3:$S$58,M$1,FALSE)</f>
        <v>0</v>
      </c>
      <c r="N35">
        <f t="shared" ca="1" si="0"/>
        <v>33</v>
      </c>
    </row>
    <row r="36" spans="1:14" x14ac:dyDescent="0.35">
      <c r="A36" s="45" t="s">
        <v>69</v>
      </c>
      <c r="B36" s="41">
        <f ca="1">VLOOKUP($A36,Főlap!$A$3:$S$58,B$1,FALSE)</f>
        <v>65</v>
      </c>
      <c r="C36" s="42">
        <f ca="1">VLOOKUP($A36,Főlap!$A$3:$S$58,C$1,FALSE)</f>
        <v>63</v>
      </c>
      <c r="D36" s="65">
        <f ca="1">VLOOKUP($A36,Főlap!$A$3:$S$58,D$1,FALSE)</f>
        <v>5</v>
      </c>
      <c r="E36" s="65">
        <f ca="1">VLOOKUP($A36,Főlap!$A$3:$S$58,E$1,FALSE)</f>
        <v>11</v>
      </c>
      <c r="F36" s="65">
        <f ca="1">VLOOKUP($A36,Főlap!$A$3:$S$58,F$1,FALSE)</f>
        <v>10</v>
      </c>
      <c r="G36" s="65">
        <f ca="1">VLOOKUP($A36,Főlap!$A$3:$S$58,G$1,FALSE)</f>
        <v>4</v>
      </c>
      <c r="H36" s="65">
        <f ca="1">VLOOKUP($A36,Főlap!$A$3:$S$58,H$1,FALSE)</f>
        <v>10</v>
      </c>
      <c r="I36" s="65">
        <f ca="1">VLOOKUP($A36,Főlap!$A$3:$S$58,I$1,FALSE)</f>
        <v>10</v>
      </c>
      <c r="J36" s="65">
        <f ca="1">VLOOKUP($A36,Főlap!$A$3:$S$58,J$1,FALSE)</f>
        <v>3</v>
      </c>
      <c r="K36" s="65">
        <f ca="1">VLOOKUP($A36,Főlap!$A$3:$S$58,K$1,FALSE)</f>
        <v>0</v>
      </c>
      <c r="L36" s="65">
        <f ca="1">VLOOKUP($A36,Főlap!$A$3:$S$58,L$1,FALSE)</f>
        <v>10</v>
      </c>
      <c r="M36" s="42">
        <f ca="1">VLOOKUP($A36,Főlap!$A$3:$S$58,M$1,FALSE)</f>
        <v>2</v>
      </c>
      <c r="N36">
        <f t="shared" ca="1" si="0"/>
        <v>33</v>
      </c>
    </row>
    <row r="37" spans="1:14" x14ac:dyDescent="0.35">
      <c r="A37" s="45" t="s">
        <v>73</v>
      </c>
      <c r="B37" s="41">
        <f ca="1">VLOOKUP($A37,Főlap!$A$3:$S$58,B$1,FALSE)</f>
        <v>63</v>
      </c>
      <c r="C37" s="42">
        <f ca="1">VLOOKUP($A37,Főlap!$A$3:$S$58,C$1,FALSE)</f>
        <v>63</v>
      </c>
      <c r="D37" s="65">
        <f ca="1">VLOOKUP($A37,Főlap!$A$3:$S$58,D$1,FALSE)</f>
        <v>5</v>
      </c>
      <c r="E37" s="65">
        <f ca="1">VLOOKUP($A37,Főlap!$A$3:$S$58,E$1,FALSE)</f>
        <v>11</v>
      </c>
      <c r="F37" s="65">
        <f ca="1">VLOOKUP($A37,Főlap!$A$3:$S$58,F$1,FALSE)</f>
        <v>12</v>
      </c>
      <c r="G37" s="65">
        <f ca="1">VLOOKUP($A37,Főlap!$A$3:$S$58,G$1,FALSE)</f>
        <v>5</v>
      </c>
      <c r="H37" s="65">
        <f ca="1">VLOOKUP($A37,Főlap!$A$3:$S$58,H$1,FALSE)</f>
        <v>10</v>
      </c>
      <c r="I37" s="65">
        <f ca="1">VLOOKUP($A37,Főlap!$A$3:$S$58,I$1,FALSE)</f>
        <v>8</v>
      </c>
      <c r="J37" s="65">
        <f ca="1">VLOOKUP($A37,Főlap!$A$3:$S$58,J$1,FALSE)</f>
        <v>4</v>
      </c>
      <c r="K37" s="65">
        <f ca="1">VLOOKUP($A37,Főlap!$A$3:$S$58,K$1,FALSE)</f>
        <v>0</v>
      </c>
      <c r="L37" s="65">
        <f ca="1">VLOOKUP($A37,Főlap!$A$3:$S$58,L$1,FALSE)</f>
        <v>8</v>
      </c>
      <c r="M37" s="42">
        <f ca="1">VLOOKUP($A37,Főlap!$A$3:$S$58,M$1,FALSE)</f>
        <v>0</v>
      </c>
      <c r="N37">
        <f t="shared" ca="1" si="0"/>
        <v>35</v>
      </c>
    </row>
    <row r="38" spans="1:14" x14ac:dyDescent="0.35">
      <c r="A38" s="53" t="s">
        <v>85</v>
      </c>
      <c r="B38" s="41">
        <f ca="1">VLOOKUP($A38,Főlap!$A$3:$S$58,B$1,FALSE)</f>
        <v>63</v>
      </c>
      <c r="C38" s="42">
        <f ca="1">VLOOKUP($A38,Főlap!$A$3:$S$58,C$1,FALSE)</f>
        <v>63</v>
      </c>
      <c r="D38" s="65">
        <f ca="1">VLOOKUP($A38,Főlap!$A$3:$S$58,D$1,FALSE)</f>
        <v>5</v>
      </c>
      <c r="E38" s="65">
        <f ca="1">VLOOKUP($A38,Főlap!$A$3:$S$58,E$1,FALSE)</f>
        <v>11</v>
      </c>
      <c r="F38" s="65">
        <f ca="1">VLOOKUP($A38,Főlap!$A$3:$S$58,F$1,FALSE)</f>
        <v>12</v>
      </c>
      <c r="G38" s="65">
        <f ca="1">VLOOKUP($A38,Főlap!$A$3:$S$58,G$1,FALSE)</f>
        <v>3</v>
      </c>
      <c r="H38" s="65">
        <f ca="1">VLOOKUP($A38,Főlap!$A$3:$S$58,H$1,FALSE)</f>
        <v>10</v>
      </c>
      <c r="I38" s="65">
        <f ca="1">VLOOKUP($A38,Főlap!$A$3:$S$58,I$1,FALSE)</f>
        <v>10</v>
      </c>
      <c r="J38" s="65">
        <f ca="1">VLOOKUP($A38,Főlap!$A$3:$S$58,J$1,FALSE)</f>
        <v>4</v>
      </c>
      <c r="K38" s="65">
        <f ca="1">VLOOKUP($A38,Főlap!$A$3:$S$58,K$1,FALSE)</f>
        <v>0</v>
      </c>
      <c r="L38" s="65">
        <f ca="1">VLOOKUP($A38,Főlap!$A$3:$S$58,L$1,FALSE)</f>
        <v>8</v>
      </c>
      <c r="M38" s="42">
        <f ca="1">VLOOKUP($A38,Főlap!$A$3:$S$58,M$1,FALSE)</f>
        <v>0</v>
      </c>
      <c r="N38">
        <f t="shared" ca="1" si="0"/>
        <v>35</v>
      </c>
    </row>
    <row r="39" spans="1:14" x14ac:dyDescent="0.35">
      <c r="A39" s="45" t="s">
        <v>47</v>
      </c>
      <c r="B39" s="41">
        <f ca="1">VLOOKUP($A39,Főlap!$A$3:$S$58,B$1,FALSE)</f>
        <v>63</v>
      </c>
      <c r="C39" s="42">
        <f ca="1">VLOOKUP($A39,Főlap!$A$3:$S$58,C$1,FALSE)</f>
        <v>63</v>
      </c>
      <c r="D39" s="65">
        <f ca="1">VLOOKUP($A39,Főlap!$A$3:$S$58,D$1,FALSE)</f>
        <v>3</v>
      </c>
      <c r="E39" s="65">
        <f ca="1">VLOOKUP($A39,Főlap!$A$3:$S$58,E$1,FALSE)</f>
        <v>13</v>
      </c>
      <c r="F39" s="65">
        <f ca="1">VLOOKUP($A39,Főlap!$A$3:$S$58,F$1,FALSE)</f>
        <v>12</v>
      </c>
      <c r="G39" s="65">
        <f ca="1">VLOOKUP($A39,Főlap!$A$3:$S$58,G$1,FALSE)</f>
        <v>12</v>
      </c>
      <c r="H39" s="65">
        <f ca="1">VLOOKUP($A39,Főlap!$A$3:$S$58,H$1,FALSE)</f>
        <v>11</v>
      </c>
      <c r="I39" s="65">
        <f ca="1">VLOOKUP($A39,Főlap!$A$3:$S$58,I$1,FALSE)</f>
        <v>6</v>
      </c>
      <c r="J39" s="65">
        <f ca="1">VLOOKUP($A39,Főlap!$A$3:$S$58,J$1,FALSE)</f>
        <v>6</v>
      </c>
      <c r="K39" s="65">
        <f ca="1">VLOOKUP($A39,Főlap!$A$3:$S$58,K$1,FALSE)</f>
        <v>0</v>
      </c>
      <c r="L39" s="65">
        <f ca="1">VLOOKUP($A39,Főlap!$A$3:$S$58,L$1,FALSE)</f>
        <v>0</v>
      </c>
      <c r="M39" s="42">
        <f ca="1">VLOOKUP($A39,Főlap!$A$3:$S$58,M$1,FALSE)</f>
        <v>0</v>
      </c>
      <c r="N39">
        <f t="shared" ca="1" si="0"/>
        <v>35</v>
      </c>
    </row>
    <row r="40" spans="1:14" x14ac:dyDescent="0.35">
      <c r="A40" s="45" t="s">
        <v>41</v>
      </c>
      <c r="B40" s="41">
        <f ca="1">VLOOKUP($A40,Főlap!$A$3:$S$58,B$1,FALSE)</f>
        <v>62</v>
      </c>
      <c r="C40" s="42">
        <f ca="1">VLOOKUP($A40,Főlap!$A$3:$S$58,C$1,FALSE)</f>
        <v>47</v>
      </c>
      <c r="D40" s="65">
        <f ca="1">VLOOKUP($A40,Főlap!$A$3:$S$58,D$1,FALSE)</f>
        <v>4</v>
      </c>
      <c r="E40" s="65">
        <f ca="1">VLOOKUP($A40,Főlap!$A$3:$S$58,E$1,FALSE)</f>
        <v>5</v>
      </c>
      <c r="F40" s="65">
        <f ca="1">VLOOKUP($A40,Főlap!$A$3:$S$58,F$1,FALSE)</f>
        <v>7</v>
      </c>
      <c r="G40" s="65">
        <f ca="1">VLOOKUP($A40,Főlap!$A$3:$S$58,G$1,FALSE)</f>
        <v>2</v>
      </c>
      <c r="H40" s="65">
        <f ca="1">VLOOKUP($A40,Főlap!$A$3:$S$58,H$1,FALSE)</f>
        <v>8</v>
      </c>
      <c r="I40" s="65">
        <f ca="1">VLOOKUP($A40,Főlap!$A$3:$S$58,I$1,FALSE)</f>
        <v>7</v>
      </c>
      <c r="J40" s="65">
        <f ca="1">VLOOKUP($A40,Főlap!$A$3:$S$58,J$1,FALSE)</f>
        <v>2</v>
      </c>
      <c r="K40" s="65">
        <f ca="1">VLOOKUP($A40,Főlap!$A$3:$S$58,K$1,FALSE)</f>
        <v>0</v>
      </c>
      <c r="L40" s="65">
        <f ca="1">VLOOKUP($A40,Főlap!$A$3:$S$58,L$1,FALSE)</f>
        <v>12</v>
      </c>
      <c r="M40" s="42">
        <f ca="1">VLOOKUP($A40,Főlap!$A$3:$S$58,M$1,FALSE)</f>
        <v>15</v>
      </c>
      <c r="N40">
        <f t="shared" ca="1" si="0"/>
        <v>38</v>
      </c>
    </row>
    <row r="41" spans="1:14" x14ac:dyDescent="0.35">
      <c r="A41" s="45" t="s">
        <v>75</v>
      </c>
      <c r="B41" s="41">
        <f ca="1">VLOOKUP($A41,Főlap!$A$3:$S$58,B$1,FALSE)</f>
        <v>61</v>
      </c>
      <c r="C41" s="42">
        <f ca="1">VLOOKUP($A41,Főlap!$A$3:$S$58,C$1,FALSE)</f>
        <v>59</v>
      </c>
      <c r="D41" s="65">
        <f ca="1">VLOOKUP($A41,Főlap!$A$3:$S$58,D$1,FALSE)</f>
        <v>4</v>
      </c>
      <c r="E41" s="65">
        <f ca="1">VLOOKUP($A41,Főlap!$A$3:$S$58,E$1,FALSE)</f>
        <v>14</v>
      </c>
      <c r="F41" s="65">
        <f ca="1">VLOOKUP($A41,Főlap!$A$3:$S$58,F$1,FALSE)</f>
        <v>14</v>
      </c>
      <c r="G41" s="65">
        <f ca="1">VLOOKUP($A41,Főlap!$A$3:$S$58,G$1,FALSE)</f>
        <v>2</v>
      </c>
      <c r="H41" s="65">
        <f ca="1">VLOOKUP($A41,Főlap!$A$3:$S$58,H$1,FALSE)</f>
        <v>0</v>
      </c>
      <c r="I41" s="65">
        <f ca="1">VLOOKUP($A41,Főlap!$A$3:$S$58,I$1,FALSE)</f>
        <v>10</v>
      </c>
      <c r="J41" s="65">
        <f ca="1">VLOOKUP($A41,Főlap!$A$3:$S$58,J$1,FALSE)</f>
        <v>5</v>
      </c>
      <c r="K41" s="65">
        <f ca="1">VLOOKUP($A41,Főlap!$A$3:$S$58,K$1,FALSE)</f>
        <v>0</v>
      </c>
      <c r="L41" s="65">
        <f ca="1">VLOOKUP($A41,Főlap!$A$3:$S$58,L$1,FALSE)</f>
        <v>10</v>
      </c>
      <c r="M41" s="42">
        <f ca="1">VLOOKUP($A41,Főlap!$A$3:$S$58,M$1,FALSE)</f>
        <v>2</v>
      </c>
      <c r="N41">
        <f t="shared" ca="1" si="0"/>
        <v>39</v>
      </c>
    </row>
    <row r="42" spans="1:14" x14ac:dyDescent="0.35">
      <c r="A42" s="53" t="s">
        <v>93</v>
      </c>
      <c r="B42" s="41">
        <f ca="1">VLOOKUP($A42,Főlap!$A$3:$S$58,B$1,FALSE)</f>
        <v>60</v>
      </c>
      <c r="C42" s="42">
        <f ca="1">VLOOKUP($A42,Főlap!$A$3:$S$58,C$1,FALSE)</f>
        <v>60</v>
      </c>
      <c r="D42" s="65">
        <f ca="1">VLOOKUP($A42,Főlap!$A$3:$S$58,D$1,FALSE)</f>
        <v>5</v>
      </c>
      <c r="E42" s="65">
        <f ca="1">VLOOKUP($A42,Főlap!$A$3:$S$58,E$1,FALSE)</f>
        <v>11</v>
      </c>
      <c r="F42" s="65">
        <f ca="1">VLOOKUP($A42,Főlap!$A$3:$S$58,F$1,FALSE)</f>
        <v>14</v>
      </c>
      <c r="G42" s="65">
        <f ca="1">VLOOKUP($A42,Főlap!$A$3:$S$58,G$1,FALSE)</f>
        <v>6</v>
      </c>
      <c r="H42" s="65">
        <f ca="1">VLOOKUP($A42,Főlap!$A$3:$S$58,H$1,FALSE)</f>
        <v>12</v>
      </c>
      <c r="I42" s="65">
        <f ca="1">VLOOKUP($A42,Főlap!$A$3:$S$58,I$1,FALSE)</f>
        <v>6</v>
      </c>
      <c r="J42" s="65">
        <f ca="1">VLOOKUP($A42,Főlap!$A$3:$S$58,J$1,FALSE)</f>
        <v>3</v>
      </c>
      <c r="K42" s="65">
        <f ca="1">VLOOKUP($A42,Főlap!$A$3:$S$58,K$1,FALSE)</f>
        <v>0</v>
      </c>
      <c r="L42" s="65">
        <f ca="1">VLOOKUP($A42,Főlap!$A$3:$S$58,L$1,FALSE)</f>
        <v>3</v>
      </c>
      <c r="M42" s="42">
        <f ca="1">VLOOKUP($A42,Főlap!$A$3:$S$58,M$1,FALSE)</f>
        <v>0</v>
      </c>
      <c r="N42">
        <f t="shared" ca="1" si="0"/>
        <v>40</v>
      </c>
    </row>
    <row r="43" spans="1:14" x14ac:dyDescent="0.35">
      <c r="A43" s="45" t="s">
        <v>48</v>
      </c>
      <c r="B43" s="41">
        <f ca="1">VLOOKUP($A43,Főlap!$A$3:$S$58,B$1,FALSE)</f>
        <v>57</v>
      </c>
      <c r="C43" s="42">
        <f ca="1">VLOOKUP($A43,Főlap!$A$3:$S$58,C$1,FALSE)</f>
        <v>57</v>
      </c>
      <c r="D43" s="65">
        <f ca="1">VLOOKUP($A43,Főlap!$A$3:$S$58,D$1,FALSE)</f>
        <v>5</v>
      </c>
      <c r="E43" s="65">
        <f ca="1">VLOOKUP($A43,Főlap!$A$3:$S$58,E$1,FALSE)</f>
        <v>3</v>
      </c>
      <c r="F43" s="65">
        <f ca="1">VLOOKUP($A43,Főlap!$A$3:$S$58,F$1,FALSE)</f>
        <v>11</v>
      </c>
      <c r="G43" s="65">
        <f ca="1">VLOOKUP($A43,Főlap!$A$3:$S$58,G$1,FALSE)</f>
        <v>6</v>
      </c>
      <c r="H43" s="65">
        <f ca="1">VLOOKUP($A43,Főlap!$A$3:$S$58,H$1,FALSE)</f>
        <v>7</v>
      </c>
      <c r="I43" s="65">
        <f ca="1">VLOOKUP($A43,Főlap!$A$3:$S$58,I$1,FALSE)</f>
        <v>10</v>
      </c>
      <c r="J43" s="65">
        <f ca="1">VLOOKUP($A43,Főlap!$A$3:$S$58,J$1,FALSE)</f>
        <v>6</v>
      </c>
      <c r="K43" s="65">
        <f ca="1">VLOOKUP($A43,Főlap!$A$3:$S$58,K$1,FALSE)</f>
        <v>3</v>
      </c>
      <c r="L43" s="65">
        <f ca="1">VLOOKUP($A43,Főlap!$A$3:$S$58,L$1,FALSE)</f>
        <v>6</v>
      </c>
      <c r="M43" s="42">
        <f ca="1">VLOOKUP($A43,Főlap!$A$3:$S$58,M$1,FALSE)</f>
        <v>0</v>
      </c>
      <c r="N43">
        <f t="shared" ca="1" si="0"/>
        <v>41</v>
      </c>
    </row>
    <row r="44" spans="1:14" x14ac:dyDescent="0.35">
      <c r="A44" s="45" t="s">
        <v>67</v>
      </c>
      <c r="B44" s="41">
        <f ca="1">VLOOKUP($A44,Főlap!$A$3:$S$58,B$1,FALSE)</f>
        <v>57</v>
      </c>
      <c r="C44" s="42">
        <f ca="1">VLOOKUP($A44,Főlap!$A$3:$S$58,C$1,FALSE)</f>
        <v>57</v>
      </c>
      <c r="D44" s="65">
        <f ca="1">VLOOKUP($A44,Főlap!$A$3:$S$58,D$1,FALSE)</f>
        <v>5</v>
      </c>
      <c r="E44" s="65">
        <f ca="1">VLOOKUP($A44,Főlap!$A$3:$S$58,E$1,FALSE)</f>
        <v>13</v>
      </c>
      <c r="F44" s="65">
        <f ca="1">VLOOKUP($A44,Főlap!$A$3:$S$58,F$1,FALSE)</f>
        <v>10</v>
      </c>
      <c r="G44" s="65">
        <f ca="1">VLOOKUP($A44,Főlap!$A$3:$S$58,G$1,FALSE)</f>
        <v>4</v>
      </c>
      <c r="H44" s="65">
        <f ca="1">VLOOKUP($A44,Főlap!$A$3:$S$58,H$1,FALSE)</f>
        <v>8</v>
      </c>
      <c r="I44" s="65">
        <f ca="1">VLOOKUP($A44,Főlap!$A$3:$S$58,I$1,FALSE)</f>
        <v>10</v>
      </c>
      <c r="J44" s="65">
        <f ca="1">VLOOKUP($A44,Főlap!$A$3:$S$58,J$1,FALSE)</f>
        <v>7</v>
      </c>
      <c r="K44" s="65">
        <f ca="1">VLOOKUP($A44,Főlap!$A$3:$S$58,K$1,FALSE)</f>
        <v>0</v>
      </c>
      <c r="L44" s="65">
        <f ca="1">VLOOKUP($A44,Főlap!$A$3:$S$58,L$1,FALSE)</f>
        <v>0</v>
      </c>
      <c r="M44" s="42">
        <f ca="1">VLOOKUP($A44,Főlap!$A$3:$S$58,M$1,FALSE)</f>
        <v>0</v>
      </c>
      <c r="N44">
        <f t="shared" ca="1" si="0"/>
        <v>41</v>
      </c>
    </row>
    <row r="45" spans="1:14" x14ac:dyDescent="0.35">
      <c r="A45" s="45" t="s">
        <v>72</v>
      </c>
      <c r="B45" s="41">
        <f ca="1">VLOOKUP($A45,Főlap!$A$3:$S$58,B$1,FALSE)</f>
        <v>55</v>
      </c>
      <c r="C45" s="42">
        <f ca="1">VLOOKUP($A45,Főlap!$A$3:$S$58,C$1,FALSE)</f>
        <v>55</v>
      </c>
      <c r="D45" s="65">
        <f ca="1">VLOOKUP($A45,Főlap!$A$3:$S$58,D$1,FALSE)</f>
        <v>5</v>
      </c>
      <c r="E45" s="65">
        <f ca="1">VLOOKUP($A45,Főlap!$A$3:$S$58,E$1,FALSE)</f>
        <v>15</v>
      </c>
      <c r="F45" s="65">
        <f ca="1">VLOOKUP($A45,Főlap!$A$3:$S$58,F$1,FALSE)</f>
        <v>14</v>
      </c>
      <c r="G45" s="65">
        <f ca="1">VLOOKUP($A45,Főlap!$A$3:$S$58,G$1,FALSE)</f>
        <v>2</v>
      </c>
      <c r="H45" s="65">
        <f ca="1">VLOOKUP($A45,Főlap!$A$3:$S$58,H$1,FALSE)</f>
        <v>0</v>
      </c>
      <c r="I45" s="65">
        <f ca="1">VLOOKUP($A45,Főlap!$A$3:$S$58,I$1,FALSE)</f>
        <v>10</v>
      </c>
      <c r="J45" s="65">
        <f ca="1">VLOOKUP($A45,Főlap!$A$3:$S$58,J$1,FALSE)</f>
        <v>7</v>
      </c>
      <c r="K45" s="65">
        <f ca="1">VLOOKUP($A45,Főlap!$A$3:$S$58,K$1,FALSE)</f>
        <v>0</v>
      </c>
      <c r="L45" s="65">
        <f ca="1">VLOOKUP($A45,Főlap!$A$3:$S$58,L$1,FALSE)</f>
        <v>2</v>
      </c>
      <c r="M45" s="42">
        <f ca="1">VLOOKUP($A45,Főlap!$A$3:$S$58,M$1,FALSE)</f>
        <v>0</v>
      </c>
      <c r="N45">
        <f t="shared" ca="1" si="0"/>
        <v>43</v>
      </c>
    </row>
    <row r="46" spans="1:14" x14ac:dyDescent="0.35">
      <c r="A46" s="45" t="s">
        <v>77</v>
      </c>
      <c r="B46" s="41">
        <f ca="1">VLOOKUP($A46,Főlap!$A$3:$S$58,B$1,FALSE)</f>
        <v>55</v>
      </c>
      <c r="C46" s="42">
        <f ca="1">VLOOKUP($A46,Főlap!$A$3:$S$58,C$1,FALSE)</f>
        <v>55</v>
      </c>
      <c r="D46" s="65">
        <f ca="1">VLOOKUP($A46,Főlap!$A$3:$S$58,D$1,FALSE)</f>
        <v>5</v>
      </c>
      <c r="E46" s="65">
        <f ca="1">VLOOKUP($A46,Főlap!$A$3:$S$58,E$1,FALSE)</f>
        <v>13</v>
      </c>
      <c r="F46" s="65">
        <f ca="1">VLOOKUP($A46,Főlap!$A$3:$S$58,F$1,FALSE)</f>
        <v>12</v>
      </c>
      <c r="G46" s="65">
        <f ca="1">VLOOKUP($A46,Főlap!$A$3:$S$58,G$1,FALSE)</f>
        <v>4</v>
      </c>
      <c r="H46" s="65">
        <f ca="1">VLOOKUP($A46,Főlap!$A$3:$S$58,H$1,FALSE)</f>
        <v>9</v>
      </c>
      <c r="I46" s="65">
        <f ca="1">VLOOKUP($A46,Főlap!$A$3:$S$58,I$1,FALSE)</f>
        <v>4</v>
      </c>
      <c r="J46" s="65">
        <f ca="1">VLOOKUP($A46,Főlap!$A$3:$S$58,J$1,FALSE)</f>
        <v>4</v>
      </c>
      <c r="K46" s="65">
        <f ca="1">VLOOKUP($A46,Főlap!$A$3:$S$58,K$1,FALSE)</f>
        <v>0</v>
      </c>
      <c r="L46" s="65">
        <f ca="1">VLOOKUP($A46,Főlap!$A$3:$S$58,L$1,FALSE)</f>
        <v>4</v>
      </c>
      <c r="M46" s="42">
        <f ca="1">VLOOKUP($A46,Főlap!$A$3:$S$58,M$1,FALSE)</f>
        <v>0</v>
      </c>
      <c r="N46">
        <f t="shared" ca="1" si="0"/>
        <v>43</v>
      </c>
    </row>
    <row r="47" spans="1:14" x14ac:dyDescent="0.35">
      <c r="A47" s="60" t="s">
        <v>50</v>
      </c>
      <c r="B47" s="41">
        <f ca="1">VLOOKUP($A47,Főlap!$A$3:$S$58,B$1,FALSE)</f>
        <v>54</v>
      </c>
      <c r="C47" s="42">
        <f ca="1">VLOOKUP($A47,Főlap!$A$3:$S$58,C$1,FALSE)</f>
        <v>54</v>
      </c>
      <c r="D47" s="65">
        <f ca="1">VLOOKUP($A47,Főlap!$A$3:$S$58,D$1,FALSE)</f>
        <v>5</v>
      </c>
      <c r="E47" s="65">
        <f ca="1">VLOOKUP($A47,Főlap!$A$3:$S$58,E$1,FALSE)</f>
        <v>0</v>
      </c>
      <c r="F47" s="65">
        <f ca="1">VLOOKUP($A47,Főlap!$A$3:$S$58,F$1,FALSE)</f>
        <v>7</v>
      </c>
      <c r="G47" s="65">
        <f ca="1">VLOOKUP($A47,Főlap!$A$3:$S$58,G$1,FALSE)</f>
        <v>12</v>
      </c>
      <c r="H47" s="65">
        <f ca="1">VLOOKUP($A47,Főlap!$A$3:$S$58,H$1,FALSE)</f>
        <v>12</v>
      </c>
      <c r="I47" s="65">
        <f ca="1">VLOOKUP($A47,Főlap!$A$3:$S$58,I$1,FALSE)</f>
        <v>10</v>
      </c>
      <c r="J47" s="65">
        <f ca="1">VLOOKUP($A47,Főlap!$A$3:$S$58,J$1,FALSE)</f>
        <v>6</v>
      </c>
      <c r="K47" s="65">
        <f ca="1">VLOOKUP($A47,Főlap!$A$3:$S$58,K$1,FALSE)</f>
        <v>2</v>
      </c>
      <c r="L47" s="65">
        <f ca="1">VLOOKUP($A47,Főlap!$A$3:$S$58,L$1,FALSE)</f>
        <v>0</v>
      </c>
      <c r="M47" s="42">
        <f ca="1">VLOOKUP($A47,Főlap!$A$3:$S$58,M$1,FALSE)</f>
        <v>0</v>
      </c>
      <c r="N47">
        <f t="shared" ca="1" si="0"/>
        <v>45</v>
      </c>
    </row>
    <row r="48" spans="1:14" x14ac:dyDescent="0.35">
      <c r="A48" s="54" t="s">
        <v>86</v>
      </c>
      <c r="B48" s="41">
        <f ca="1">VLOOKUP($A48,Főlap!$A$3:$S$58,B$1,FALSE)</f>
        <v>53</v>
      </c>
      <c r="C48" s="42">
        <f ca="1">VLOOKUP($A48,Főlap!$A$3:$S$58,C$1,FALSE)</f>
        <v>53</v>
      </c>
      <c r="D48" s="65">
        <f ca="1">VLOOKUP($A48,Főlap!$A$3:$S$58,D$1,FALSE)</f>
        <v>5</v>
      </c>
      <c r="E48" s="65">
        <f ca="1">VLOOKUP($A48,Főlap!$A$3:$S$58,E$1,FALSE)</f>
        <v>15</v>
      </c>
      <c r="F48" s="65">
        <f ca="1">VLOOKUP($A48,Főlap!$A$3:$S$58,F$1,FALSE)</f>
        <v>14</v>
      </c>
      <c r="G48" s="65">
        <f ca="1">VLOOKUP($A48,Főlap!$A$3:$S$58,G$1,FALSE)</f>
        <v>3</v>
      </c>
      <c r="H48" s="65">
        <f ca="1">VLOOKUP($A48,Főlap!$A$3:$S$58,H$1,FALSE)</f>
        <v>0</v>
      </c>
      <c r="I48" s="65">
        <f ca="1">VLOOKUP($A48,Főlap!$A$3:$S$58,I$1,FALSE)</f>
        <v>10</v>
      </c>
      <c r="J48" s="65">
        <f ca="1">VLOOKUP($A48,Főlap!$A$3:$S$58,J$1,FALSE)</f>
        <v>3</v>
      </c>
      <c r="K48" s="65">
        <f ca="1">VLOOKUP($A48,Főlap!$A$3:$S$58,K$1,FALSE)</f>
        <v>0</v>
      </c>
      <c r="L48" s="65">
        <f ca="1">VLOOKUP($A48,Főlap!$A$3:$S$58,L$1,FALSE)</f>
        <v>3</v>
      </c>
      <c r="M48" s="42">
        <f ca="1">VLOOKUP($A48,Főlap!$A$3:$S$58,M$1,FALSE)</f>
        <v>0</v>
      </c>
      <c r="N48">
        <f t="shared" ca="1" si="0"/>
        <v>46</v>
      </c>
    </row>
    <row r="49" spans="1:14" x14ac:dyDescent="0.35">
      <c r="A49" s="54" t="s">
        <v>84</v>
      </c>
      <c r="B49" s="41">
        <f ca="1">VLOOKUP($A49,Főlap!$A$3:$S$58,B$1,FALSE)</f>
        <v>52</v>
      </c>
      <c r="C49" s="42">
        <f ca="1">VLOOKUP($A49,Főlap!$A$3:$S$58,C$1,FALSE)</f>
        <v>52</v>
      </c>
      <c r="D49" s="65">
        <f ca="1">VLOOKUP($A49,Főlap!$A$3:$S$58,D$1,FALSE)</f>
        <v>5</v>
      </c>
      <c r="E49" s="65">
        <f ca="1">VLOOKUP($A49,Főlap!$A$3:$S$58,E$1,FALSE)</f>
        <v>15</v>
      </c>
      <c r="F49" s="65">
        <f ca="1">VLOOKUP($A49,Főlap!$A$3:$S$58,F$1,FALSE)</f>
        <v>14</v>
      </c>
      <c r="G49" s="65">
        <f ca="1">VLOOKUP($A49,Főlap!$A$3:$S$58,G$1,FALSE)</f>
        <v>0</v>
      </c>
      <c r="H49" s="65">
        <f ca="1">VLOOKUP($A49,Főlap!$A$3:$S$58,H$1,FALSE)</f>
        <v>0</v>
      </c>
      <c r="I49" s="65">
        <f ca="1">VLOOKUP($A49,Főlap!$A$3:$S$58,I$1,FALSE)</f>
        <v>10</v>
      </c>
      <c r="J49" s="65">
        <f ca="1">VLOOKUP($A49,Főlap!$A$3:$S$58,J$1,FALSE)</f>
        <v>0</v>
      </c>
      <c r="K49" s="65">
        <f ca="1">VLOOKUP($A49,Főlap!$A$3:$S$58,K$1,FALSE)</f>
        <v>0</v>
      </c>
      <c r="L49" s="65">
        <f ca="1">VLOOKUP($A49,Főlap!$A$3:$S$58,L$1,FALSE)</f>
        <v>8</v>
      </c>
      <c r="M49" s="42">
        <f ca="1">VLOOKUP($A49,Főlap!$A$3:$S$58,M$1,FALSE)</f>
        <v>0</v>
      </c>
      <c r="N49">
        <f t="shared" ca="1" si="0"/>
        <v>47</v>
      </c>
    </row>
    <row r="50" spans="1:14" x14ac:dyDescent="0.35">
      <c r="A50" s="60" t="s">
        <v>55</v>
      </c>
      <c r="B50" s="41">
        <f ca="1">VLOOKUP($A50,Főlap!$A$3:$S$58,B$1,FALSE)</f>
        <v>51</v>
      </c>
      <c r="C50" s="42">
        <f ca="1">VLOOKUP($A50,Főlap!$A$3:$S$58,C$1,FALSE)</f>
        <v>51</v>
      </c>
      <c r="D50" s="65">
        <f ca="1">VLOOKUP($A50,Főlap!$A$3:$S$58,D$1,FALSE)</f>
        <v>5</v>
      </c>
      <c r="E50" s="65">
        <f ca="1">VLOOKUP($A50,Főlap!$A$3:$S$58,E$1,FALSE)</f>
        <v>12</v>
      </c>
      <c r="F50" s="65">
        <f ca="1">VLOOKUP($A50,Főlap!$A$3:$S$58,F$1,FALSE)</f>
        <v>8</v>
      </c>
      <c r="G50" s="65">
        <f ca="1">VLOOKUP($A50,Főlap!$A$3:$S$58,G$1,FALSE)</f>
        <v>6</v>
      </c>
      <c r="H50" s="65">
        <f ca="1">VLOOKUP($A50,Főlap!$A$3:$S$58,H$1,FALSE)</f>
        <v>8</v>
      </c>
      <c r="I50" s="65">
        <f ca="1">VLOOKUP($A50,Főlap!$A$3:$S$58,I$1,FALSE)</f>
        <v>9</v>
      </c>
      <c r="J50" s="65">
        <f ca="1">VLOOKUP($A50,Főlap!$A$3:$S$58,J$1,FALSE)</f>
        <v>0</v>
      </c>
      <c r="K50" s="65">
        <f ca="1">VLOOKUP($A50,Főlap!$A$3:$S$58,K$1,FALSE)</f>
        <v>0</v>
      </c>
      <c r="L50" s="65">
        <f ca="1">VLOOKUP($A50,Főlap!$A$3:$S$58,L$1,FALSE)</f>
        <v>3</v>
      </c>
      <c r="M50" s="42">
        <f ca="1">VLOOKUP($A50,Főlap!$A$3:$S$58,M$1,FALSE)</f>
        <v>0</v>
      </c>
      <c r="N50">
        <f t="shared" ca="1" si="0"/>
        <v>48</v>
      </c>
    </row>
    <row r="51" spans="1:14" x14ac:dyDescent="0.35">
      <c r="A51" s="60" t="s">
        <v>43</v>
      </c>
      <c r="B51" s="41">
        <f ca="1">VLOOKUP($A51,Főlap!$A$3:$S$58,B$1,FALSE)</f>
        <v>48</v>
      </c>
      <c r="C51" s="42">
        <f ca="1">VLOOKUP($A51,Főlap!$A$3:$S$58,C$1,FALSE)</f>
        <v>48</v>
      </c>
      <c r="D51" s="65">
        <f ca="1">VLOOKUP($A51,Főlap!$A$3:$S$58,D$1,FALSE)</f>
        <v>5</v>
      </c>
      <c r="E51" s="65">
        <f ca="1">VLOOKUP($A51,Főlap!$A$3:$S$58,E$1,FALSE)</f>
        <v>12</v>
      </c>
      <c r="F51" s="65">
        <f ca="1">VLOOKUP($A51,Főlap!$A$3:$S$58,F$1,FALSE)</f>
        <v>14</v>
      </c>
      <c r="G51" s="65">
        <f ca="1">VLOOKUP($A51,Főlap!$A$3:$S$58,G$1,FALSE)</f>
        <v>2</v>
      </c>
      <c r="H51" s="65">
        <f ca="1">VLOOKUP($A51,Főlap!$A$3:$S$58,H$1,FALSE)</f>
        <v>0</v>
      </c>
      <c r="I51" s="65">
        <f ca="1">VLOOKUP($A51,Főlap!$A$3:$S$58,I$1,FALSE)</f>
        <v>10</v>
      </c>
      <c r="J51" s="65">
        <f ca="1">VLOOKUP($A51,Főlap!$A$3:$S$58,J$1,FALSE)</f>
        <v>0</v>
      </c>
      <c r="K51" s="65">
        <f ca="1">VLOOKUP($A51,Főlap!$A$3:$S$58,K$1,FALSE)</f>
        <v>0</v>
      </c>
      <c r="L51" s="65">
        <f ca="1">VLOOKUP($A51,Főlap!$A$3:$S$58,L$1,FALSE)</f>
        <v>5</v>
      </c>
      <c r="M51" s="42">
        <f ca="1">VLOOKUP($A51,Főlap!$A$3:$S$58,M$1,FALSE)</f>
        <v>0</v>
      </c>
      <c r="N51">
        <f t="shared" ca="1" si="0"/>
        <v>49</v>
      </c>
    </row>
    <row r="52" spans="1:14" x14ac:dyDescent="0.35">
      <c r="A52" s="60" t="s">
        <v>51</v>
      </c>
      <c r="B52" s="41">
        <f ca="1">VLOOKUP($A52,Főlap!$A$3:$S$58,B$1,FALSE)</f>
        <v>47</v>
      </c>
      <c r="C52" s="42">
        <f ca="1">VLOOKUP($A52,Főlap!$A$3:$S$58,C$1,FALSE)</f>
        <v>47</v>
      </c>
      <c r="D52" s="65">
        <f ca="1">VLOOKUP($A52,Főlap!$A$3:$S$58,D$1,FALSE)</f>
        <v>5</v>
      </c>
      <c r="E52" s="65">
        <f ca="1">VLOOKUP($A52,Főlap!$A$3:$S$58,E$1,FALSE)</f>
        <v>13</v>
      </c>
      <c r="F52" s="65">
        <f ca="1">VLOOKUP($A52,Főlap!$A$3:$S$58,F$1,FALSE)</f>
        <v>11</v>
      </c>
      <c r="G52" s="65">
        <f ca="1">VLOOKUP($A52,Főlap!$A$3:$S$58,G$1,FALSE)</f>
        <v>4</v>
      </c>
      <c r="H52" s="65">
        <f ca="1">VLOOKUP($A52,Főlap!$A$3:$S$58,H$1,FALSE)</f>
        <v>5</v>
      </c>
      <c r="I52" s="65">
        <f ca="1">VLOOKUP($A52,Főlap!$A$3:$S$58,I$1,FALSE)</f>
        <v>6</v>
      </c>
      <c r="J52" s="65">
        <f ca="1">VLOOKUP($A52,Főlap!$A$3:$S$58,J$1,FALSE)</f>
        <v>3</v>
      </c>
      <c r="K52" s="65">
        <f ca="1">VLOOKUP($A52,Főlap!$A$3:$S$58,K$1,FALSE)</f>
        <v>0</v>
      </c>
      <c r="L52" s="65">
        <f ca="1">VLOOKUP($A52,Főlap!$A$3:$S$58,L$1,FALSE)</f>
        <v>0</v>
      </c>
      <c r="M52" s="42">
        <f ca="1">VLOOKUP($A52,Főlap!$A$3:$S$58,M$1,FALSE)</f>
        <v>0</v>
      </c>
      <c r="N52">
        <f t="shared" ca="1" si="0"/>
        <v>50</v>
      </c>
    </row>
    <row r="53" spans="1:14" x14ac:dyDescent="0.35">
      <c r="A53" s="60" t="s">
        <v>59</v>
      </c>
      <c r="B53" s="41">
        <f ca="1">VLOOKUP($A53,Főlap!$A$3:$S$58,B$1,FALSE)</f>
        <v>44</v>
      </c>
      <c r="C53" s="42">
        <f ca="1">VLOOKUP($A53,Főlap!$A$3:$S$58,C$1,FALSE)</f>
        <v>44</v>
      </c>
      <c r="D53" s="65">
        <f ca="1">VLOOKUP($A53,Főlap!$A$3:$S$58,D$1,FALSE)</f>
        <v>5</v>
      </c>
      <c r="E53" s="65">
        <f ca="1">VLOOKUP($A53,Főlap!$A$3:$S$58,E$1,FALSE)</f>
        <v>15</v>
      </c>
      <c r="F53" s="65">
        <f ca="1">VLOOKUP($A53,Főlap!$A$3:$S$58,F$1,FALSE)</f>
        <v>14</v>
      </c>
      <c r="G53" s="65">
        <f ca="1">VLOOKUP($A53,Főlap!$A$3:$S$58,G$1,FALSE)</f>
        <v>0</v>
      </c>
      <c r="H53" s="65">
        <f ca="1">VLOOKUP($A53,Főlap!$A$3:$S$58,H$1,FALSE)</f>
        <v>0</v>
      </c>
      <c r="I53" s="65">
        <f ca="1">VLOOKUP($A53,Főlap!$A$3:$S$58,I$1,FALSE)</f>
        <v>0</v>
      </c>
      <c r="J53" s="65">
        <f ca="1">VLOOKUP($A53,Főlap!$A$3:$S$58,J$1,FALSE)</f>
        <v>0</v>
      </c>
      <c r="K53" s="65">
        <f ca="1">VLOOKUP($A53,Főlap!$A$3:$S$58,K$1,FALSE)</f>
        <v>0</v>
      </c>
      <c r="L53" s="65">
        <f ca="1">VLOOKUP($A53,Főlap!$A$3:$S$58,L$1,FALSE)</f>
        <v>10</v>
      </c>
      <c r="M53" s="42">
        <f ca="1">VLOOKUP($A53,Főlap!$A$3:$S$58,M$1,FALSE)</f>
        <v>0</v>
      </c>
      <c r="N53">
        <f t="shared" ca="1" si="0"/>
        <v>51</v>
      </c>
    </row>
    <row r="54" spans="1:14" x14ac:dyDescent="0.35">
      <c r="A54" s="54" t="s">
        <v>94</v>
      </c>
      <c r="B54" s="41">
        <f ca="1">VLOOKUP($A54,Főlap!$A$3:$S$58,B$1,FALSE)</f>
        <v>42</v>
      </c>
      <c r="C54" s="42">
        <f ca="1">VLOOKUP($A54,Főlap!$A$3:$S$58,C$1,FALSE)</f>
        <v>42</v>
      </c>
      <c r="D54" s="65">
        <f ca="1">VLOOKUP($A54,Főlap!$A$3:$S$58,D$1,FALSE)</f>
        <v>5</v>
      </c>
      <c r="E54" s="65">
        <f ca="1">VLOOKUP($A54,Főlap!$A$3:$S$58,E$1,FALSE)</f>
        <v>13</v>
      </c>
      <c r="F54" s="65">
        <f ca="1">VLOOKUP($A54,Főlap!$A$3:$S$58,F$1,FALSE)</f>
        <v>12</v>
      </c>
      <c r="G54" s="65">
        <f ca="1">VLOOKUP($A54,Főlap!$A$3:$S$58,G$1,FALSE)</f>
        <v>2</v>
      </c>
      <c r="H54" s="65">
        <f ca="1">VLOOKUP($A54,Főlap!$A$3:$S$58,H$1,FALSE)</f>
        <v>0</v>
      </c>
      <c r="I54" s="65">
        <f ca="1">VLOOKUP($A54,Főlap!$A$3:$S$58,I$1,FALSE)</f>
        <v>10</v>
      </c>
      <c r="J54" s="65">
        <f ca="1">VLOOKUP($A54,Főlap!$A$3:$S$58,J$1,FALSE)</f>
        <v>0</v>
      </c>
      <c r="K54" s="65">
        <f ca="1">VLOOKUP($A54,Főlap!$A$3:$S$58,K$1,FALSE)</f>
        <v>0</v>
      </c>
      <c r="L54" s="65">
        <f ca="1">VLOOKUP($A54,Főlap!$A$3:$S$58,L$1,FALSE)</f>
        <v>0</v>
      </c>
      <c r="M54" s="42">
        <f ca="1">VLOOKUP($A54,Főlap!$A$3:$S$58,M$1,FALSE)</f>
        <v>0</v>
      </c>
      <c r="N54">
        <f t="shared" ca="1" si="0"/>
        <v>52</v>
      </c>
    </row>
    <row r="55" spans="1:14" x14ac:dyDescent="0.35">
      <c r="A55" s="60" t="s">
        <v>46</v>
      </c>
      <c r="B55" s="41">
        <f ca="1">VLOOKUP($A55,Főlap!$A$3:$S$58,B$1,FALSE)</f>
        <v>41</v>
      </c>
      <c r="C55" s="42">
        <f ca="1">VLOOKUP($A55,Főlap!$A$3:$S$58,C$1,FALSE)</f>
        <v>41</v>
      </c>
      <c r="D55" s="65">
        <f ca="1">VLOOKUP($A55,Főlap!$A$3:$S$58,D$1,FALSE)</f>
        <v>5</v>
      </c>
      <c r="E55" s="65">
        <f ca="1">VLOOKUP($A55,Főlap!$A$3:$S$58,E$1,FALSE)</f>
        <v>0</v>
      </c>
      <c r="F55" s="65">
        <f ca="1">VLOOKUP($A55,Főlap!$A$3:$S$58,F$1,FALSE)</f>
        <v>7</v>
      </c>
      <c r="G55" s="65">
        <f ca="1">VLOOKUP($A55,Főlap!$A$3:$S$58,G$1,FALSE)</f>
        <v>4</v>
      </c>
      <c r="H55" s="65">
        <f ca="1">VLOOKUP($A55,Főlap!$A$3:$S$58,H$1,FALSE)</f>
        <v>10</v>
      </c>
      <c r="I55" s="65">
        <f ca="1">VLOOKUP($A55,Főlap!$A$3:$S$58,I$1,FALSE)</f>
        <v>9</v>
      </c>
      <c r="J55" s="65">
        <f ca="1">VLOOKUP($A55,Főlap!$A$3:$S$58,J$1,FALSE)</f>
        <v>4</v>
      </c>
      <c r="K55" s="65">
        <f ca="1">VLOOKUP($A55,Főlap!$A$3:$S$58,K$1,FALSE)</f>
        <v>0</v>
      </c>
      <c r="L55" s="65">
        <f ca="1">VLOOKUP($A55,Főlap!$A$3:$S$58,L$1,FALSE)</f>
        <v>2</v>
      </c>
      <c r="M55" s="42">
        <f ca="1">VLOOKUP($A55,Főlap!$A$3:$S$58,M$1,FALSE)</f>
        <v>0</v>
      </c>
      <c r="N55">
        <f t="shared" ca="1" si="0"/>
        <v>53</v>
      </c>
    </row>
    <row r="56" spans="1:14" x14ac:dyDescent="0.35">
      <c r="A56" s="60" t="s">
        <v>56</v>
      </c>
      <c r="B56" s="41">
        <f ca="1">VLOOKUP($A56,Főlap!$A$3:$S$58,B$1,FALSE)</f>
        <v>34</v>
      </c>
      <c r="C56" s="42">
        <f ca="1">VLOOKUP($A56,Főlap!$A$3:$S$58,C$1,FALSE)</f>
        <v>33</v>
      </c>
      <c r="D56" s="65">
        <f ca="1">VLOOKUP($A56,Főlap!$A$3:$S$58,D$1,FALSE)</f>
        <v>5</v>
      </c>
      <c r="E56" s="65">
        <f ca="1">VLOOKUP($A56,Főlap!$A$3:$S$58,E$1,FALSE)</f>
        <v>7</v>
      </c>
      <c r="F56" s="65">
        <f ca="1">VLOOKUP($A56,Főlap!$A$3:$S$58,F$1,FALSE)</f>
        <v>11</v>
      </c>
      <c r="G56" s="65">
        <f ca="1">VLOOKUP($A56,Főlap!$A$3:$S$58,G$1,FALSE)</f>
        <v>0</v>
      </c>
      <c r="H56" s="65">
        <f ca="1">VLOOKUP($A56,Főlap!$A$3:$S$58,H$1,FALSE)</f>
        <v>0</v>
      </c>
      <c r="I56" s="65">
        <f ca="1">VLOOKUP($A56,Főlap!$A$3:$S$58,I$1,FALSE)</f>
        <v>10</v>
      </c>
      <c r="J56" s="65">
        <f ca="1">VLOOKUP($A56,Főlap!$A$3:$S$58,J$1,FALSE)</f>
        <v>0</v>
      </c>
      <c r="K56" s="65">
        <f ca="1">VLOOKUP($A56,Főlap!$A$3:$S$58,K$1,FALSE)</f>
        <v>0</v>
      </c>
      <c r="L56" s="65">
        <f ca="1">VLOOKUP($A56,Főlap!$A$3:$S$58,L$1,FALSE)</f>
        <v>0</v>
      </c>
      <c r="M56" s="42">
        <f ca="1">VLOOKUP($A56,Főlap!$A$3:$S$58,M$1,FALSE)</f>
        <v>1</v>
      </c>
      <c r="N56">
        <f t="shared" ca="1" si="0"/>
        <v>54</v>
      </c>
    </row>
    <row r="57" spans="1:14" x14ac:dyDescent="0.35">
      <c r="A57" s="60" t="s">
        <v>81</v>
      </c>
      <c r="B57" s="41">
        <f ca="1">VLOOKUP($A57,Főlap!$A$3:$S$58,B$1,FALSE)</f>
        <v>26</v>
      </c>
      <c r="C57" s="42">
        <f ca="1">VLOOKUP($A57,Főlap!$A$3:$S$58,C$1,FALSE)</f>
        <v>26</v>
      </c>
      <c r="D57" s="65">
        <f ca="1">VLOOKUP($A57,Főlap!$A$3:$S$58,D$1,FALSE)</f>
        <v>5</v>
      </c>
      <c r="E57" s="65">
        <f ca="1">VLOOKUP($A57,Főlap!$A$3:$S$58,E$1,FALSE)</f>
        <v>6</v>
      </c>
      <c r="F57" s="65">
        <f ca="1">VLOOKUP($A57,Főlap!$A$3:$S$58,F$1,FALSE)</f>
        <v>11</v>
      </c>
      <c r="G57" s="65">
        <f ca="1">VLOOKUP($A57,Főlap!$A$3:$S$58,G$1,FALSE)</f>
        <v>2</v>
      </c>
      <c r="H57" s="65">
        <f ca="1">VLOOKUP($A57,Főlap!$A$3:$S$58,H$1,FALSE)</f>
        <v>0</v>
      </c>
      <c r="I57" s="65">
        <f ca="1">VLOOKUP($A57,Főlap!$A$3:$S$58,I$1,FALSE)</f>
        <v>2</v>
      </c>
      <c r="J57" s="65">
        <f ca="1">VLOOKUP($A57,Főlap!$A$3:$S$58,J$1,FALSE)</f>
        <v>0</v>
      </c>
      <c r="K57" s="65">
        <f ca="1">VLOOKUP($A57,Főlap!$A$3:$S$58,K$1,FALSE)</f>
        <v>0</v>
      </c>
      <c r="L57" s="65">
        <f ca="1">VLOOKUP($A57,Főlap!$A$3:$S$58,L$1,FALSE)</f>
        <v>0</v>
      </c>
      <c r="M57" s="42">
        <f ca="1">VLOOKUP($A57,Főlap!$A$3:$S$58,M$1,FALSE)</f>
        <v>0</v>
      </c>
      <c r="N57">
        <f t="shared" ca="1" si="0"/>
        <v>55</v>
      </c>
    </row>
    <row r="58" spans="1:14" x14ac:dyDescent="0.35">
      <c r="A58" s="60" t="s">
        <v>39</v>
      </c>
      <c r="B58" s="41">
        <f ca="1">VLOOKUP($A58,Főlap!$A$3:$S$58,B$1,FALSE)</f>
        <v>19</v>
      </c>
      <c r="C58" s="42">
        <f ca="1">VLOOKUP($A58,Főlap!$A$3:$S$58,C$1,FALSE)</f>
        <v>3</v>
      </c>
      <c r="D58" s="65">
        <f ca="1">VLOOKUP($A58,Főlap!$A$3:$S$58,D$1,FALSE)</f>
        <v>0</v>
      </c>
      <c r="E58" s="65">
        <f ca="1">VLOOKUP($A58,Főlap!$A$3:$S$58,E$1,FALSE)</f>
        <v>0</v>
      </c>
      <c r="F58" s="65">
        <f ca="1">VLOOKUP($A58,Főlap!$A$3:$S$58,F$1,FALSE)</f>
        <v>0</v>
      </c>
      <c r="G58" s="65">
        <f ca="1">VLOOKUP($A58,Főlap!$A$3:$S$58,G$1,FALSE)</f>
        <v>0</v>
      </c>
      <c r="H58" s="65">
        <f ca="1">VLOOKUP($A58,Főlap!$A$3:$S$58,H$1,FALSE)</f>
        <v>3</v>
      </c>
      <c r="I58" s="65">
        <f ca="1">VLOOKUP($A58,Főlap!$A$3:$S$58,I$1,FALSE)</f>
        <v>0</v>
      </c>
      <c r="J58" s="65">
        <f ca="1">VLOOKUP($A58,Főlap!$A$3:$S$58,J$1,FALSE)</f>
        <v>0</v>
      </c>
      <c r="K58" s="65">
        <f ca="1">VLOOKUP($A58,Főlap!$A$3:$S$58,K$1,FALSE)</f>
        <v>0</v>
      </c>
      <c r="L58" s="65">
        <f ca="1">VLOOKUP($A58,Főlap!$A$3:$S$58,L$1,FALSE)</f>
        <v>0</v>
      </c>
      <c r="M58" s="42">
        <f ca="1">VLOOKUP($A58,Főlap!$A$3:$S$58,M$1,FALSE)</f>
        <v>16</v>
      </c>
      <c r="N58">
        <f t="shared" ca="1" si="0"/>
        <v>56</v>
      </c>
    </row>
    <row r="59" spans="1:14" x14ac:dyDescent="0.35">
      <c r="B59">
        <v>132</v>
      </c>
      <c r="C59">
        <v>108</v>
      </c>
      <c r="D59">
        <v>5</v>
      </c>
      <c r="E59">
        <v>15</v>
      </c>
      <c r="F59">
        <v>14</v>
      </c>
      <c r="G59">
        <v>12</v>
      </c>
      <c r="H59">
        <v>14</v>
      </c>
      <c r="I59">
        <v>10</v>
      </c>
      <c r="J59">
        <v>18</v>
      </c>
      <c r="K59">
        <v>5</v>
      </c>
      <c r="L59">
        <v>15</v>
      </c>
      <c r="M59">
        <v>24</v>
      </c>
    </row>
    <row r="60" spans="1:14" x14ac:dyDescent="0.35">
      <c r="B60">
        <f ca="1">COUNTIF(B3:B58,B59)</f>
        <v>0</v>
      </c>
      <c r="C60">
        <f t="shared" ref="C60:M60" ca="1" si="1">COUNTIF(C3:C58,C59)</f>
        <v>0</v>
      </c>
      <c r="D60">
        <f t="shared" ca="1" si="1"/>
        <v>47</v>
      </c>
      <c r="E60">
        <f t="shared" ca="1" si="1"/>
        <v>16</v>
      </c>
      <c r="F60">
        <f t="shared" ca="1" si="1"/>
        <v>18</v>
      </c>
      <c r="G60">
        <f t="shared" ca="1" si="1"/>
        <v>20</v>
      </c>
      <c r="H60">
        <f t="shared" ca="1" si="1"/>
        <v>12</v>
      </c>
      <c r="I60">
        <f t="shared" ca="1" si="1"/>
        <v>38</v>
      </c>
      <c r="J60">
        <f t="shared" ca="1" si="1"/>
        <v>2</v>
      </c>
      <c r="K60">
        <f t="shared" ca="1" si="1"/>
        <v>13</v>
      </c>
      <c r="L60">
        <f t="shared" ca="1" si="1"/>
        <v>13</v>
      </c>
      <c r="M60">
        <f t="shared" ca="1" si="1"/>
        <v>5</v>
      </c>
    </row>
    <row r="63" spans="1:14" x14ac:dyDescent="0.35">
      <c r="B63">
        <v>10</v>
      </c>
      <c r="C63">
        <f ca="1">COUNTIFS($B$3:$B$58,"&gt;="&amp;B62,$B$3:$B$58,"&lt;"&amp;B63)</f>
        <v>0</v>
      </c>
    </row>
    <row r="64" spans="1:14" x14ac:dyDescent="0.35">
      <c r="B64">
        <v>20</v>
      </c>
      <c r="C64">
        <f t="shared" ref="C64:C75" ca="1" si="2">COUNTIFS($B$3:$B$58,"&gt;="&amp;B63,$B$3:$B$58,"&lt;"&amp;B64)</f>
        <v>1</v>
      </c>
    </row>
    <row r="65" spans="2:3" x14ac:dyDescent="0.35">
      <c r="B65">
        <v>30</v>
      </c>
      <c r="C65">
        <f t="shared" ca="1" si="2"/>
        <v>1</v>
      </c>
    </row>
    <row r="66" spans="2:3" x14ac:dyDescent="0.35">
      <c r="B66">
        <v>40</v>
      </c>
      <c r="C66">
        <f t="shared" ca="1" si="2"/>
        <v>1</v>
      </c>
    </row>
    <row r="67" spans="2:3" x14ac:dyDescent="0.35">
      <c r="B67">
        <v>50</v>
      </c>
      <c r="C67">
        <f t="shared" ca="1" si="2"/>
        <v>5</v>
      </c>
    </row>
    <row r="68" spans="2:3" x14ac:dyDescent="0.35">
      <c r="B68">
        <v>60</v>
      </c>
      <c r="C68">
        <f t="shared" ca="1" si="2"/>
        <v>8</v>
      </c>
    </row>
    <row r="69" spans="2:3" x14ac:dyDescent="0.35">
      <c r="B69">
        <v>70</v>
      </c>
      <c r="C69">
        <f t="shared" ca="1" si="2"/>
        <v>12</v>
      </c>
    </row>
    <row r="70" spans="2:3" x14ac:dyDescent="0.35">
      <c r="B70">
        <v>80</v>
      </c>
      <c r="C70">
        <f t="shared" ca="1" si="2"/>
        <v>8</v>
      </c>
    </row>
    <row r="71" spans="2:3" x14ac:dyDescent="0.35">
      <c r="B71">
        <v>90</v>
      </c>
      <c r="C71">
        <f t="shared" ca="1" si="2"/>
        <v>5</v>
      </c>
    </row>
    <row r="72" spans="2:3" x14ac:dyDescent="0.35">
      <c r="B72">
        <v>100</v>
      </c>
      <c r="C72">
        <f t="shared" ca="1" si="2"/>
        <v>6</v>
      </c>
    </row>
    <row r="73" spans="2:3" x14ac:dyDescent="0.35">
      <c r="B73">
        <v>110</v>
      </c>
      <c r="C73">
        <f t="shared" ca="1" si="2"/>
        <v>1</v>
      </c>
    </row>
    <row r="74" spans="2:3" x14ac:dyDescent="0.35">
      <c r="B74">
        <v>120</v>
      </c>
      <c r="C74">
        <f t="shared" ca="1" si="2"/>
        <v>4</v>
      </c>
    </row>
    <row r="75" spans="2:3" x14ac:dyDescent="0.35">
      <c r="B75">
        <v>130</v>
      </c>
      <c r="C75">
        <f t="shared" ca="1" si="2"/>
        <v>4</v>
      </c>
    </row>
  </sheetData>
  <autoFilter ref="A2:M2" xr:uid="{8F67D2F7-750F-42FA-A95F-627EE521C1EB}">
    <sortState xmlns:xlrd2="http://schemas.microsoft.com/office/spreadsheetml/2017/richdata2" ref="A3:M58">
      <sortCondition descending="1" ref="B2"/>
    </sortState>
  </autoFilter>
  <conditionalFormatting sqref="B3:M58">
    <cfRule type="expression" dxfId="0" priority="1">
      <formula>B3=B$59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54715D7-E417-45C7-821D-2AB73F4B95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354F19-923D-42A9-A31C-A892D48C0A10}"/>
</file>

<file path=customXml/itemProps3.xml><?xml version="1.0" encoding="utf-8"?>
<ds:datastoreItem xmlns:ds="http://schemas.openxmlformats.org/officeDocument/2006/customXml" ds:itemID="{D0037FDB-F6BE-485E-81C7-0E1129D1F0A6}">
  <ds:schemaRefs>
    <ds:schemaRef ds:uri="57f24feb-9bed-4769-8f65-23d3cee32393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2</vt:i4>
      </vt:variant>
    </vt:vector>
  </HeadingPairs>
  <TitlesOfParts>
    <vt:vector size="7" baseType="lpstr">
      <vt:lpstr>Útmutató</vt:lpstr>
      <vt:lpstr>Főlap</vt:lpstr>
      <vt:lpstr>Pontozás</vt:lpstr>
      <vt:lpstr>Minták</vt:lpstr>
      <vt:lpstr>Összesítés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Lakó Viktória</dc:creator>
  <cp:keywords/>
  <dc:description/>
  <cp:lastModifiedBy>Lakó Viktória</cp:lastModifiedBy>
  <cp:revision/>
  <dcterms:created xsi:type="dcterms:W3CDTF">2025-02-20T15:04:42Z</dcterms:created>
  <dcterms:modified xsi:type="dcterms:W3CDTF">2025-04-16T08:39:55Z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  <property fmtid="{D5CDD505-2E9C-101B-9397-08002B2CF9AE}" pid="4" name="Order">
    <vt:r8>62300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_SourceUrl">
    <vt:lpwstr/>
  </property>
  <property fmtid="{D5CDD505-2E9C-101B-9397-08002B2CF9AE}" pid="12" name="_SharedFileIndex">
    <vt:lpwstr/>
  </property>
</Properties>
</file>