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ERSENY\NEMES\Nt21\Adatbázis\"/>
    </mc:Choice>
  </mc:AlternateContent>
  <bookViews>
    <workbookView xWindow="120" yWindow="60" windowWidth="12705" windowHeight="4350" tabRatio="150"/>
  </bookViews>
  <sheets>
    <sheet name="Eredmény" sheetId="1" r:id="rId1"/>
  </sheets>
  <definedNames>
    <definedName name="_xlnm._FilterDatabase" localSheetId="0" hidden="1">Eredmény!$A$1:$N$64</definedName>
  </definedNames>
  <calcPr calcId="162913"/>
</workbook>
</file>

<file path=xl/calcChain.xml><?xml version="1.0" encoding="utf-8"?>
<calcChain xmlns="http://schemas.openxmlformats.org/spreadsheetml/2006/main">
  <c r="H67" i="1" l="1"/>
  <c r="I67" i="1"/>
  <c r="J67" i="1"/>
  <c r="K67" i="1"/>
  <c r="L67" i="1"/>
  <c r="G67" i="1"/>
  <c r="H66" i="1"/>
  <c r="I66" i="1"/>
  <c r="J66" i="1"/>
  <c r="K66" i="1"/>
  <c r="L66" i="1"/>
  <c r="G66" i="1"/>
  <c r="A3" i="1"/>
  <c r="A4" i="1" s="1"/>
  <c r="A5" i="1"/>
  <c r="A6" i="1"/>
  <c r="A7" i="1"/>
  <c r="A8" i="1" s="1"/>
  <c r="A9" i="1"/>
  <c r="A10" i="1"/>
  <c r="A11" i="1" s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 s="1"/>
  <c r="A29" i="1"/>
  <c r="A30" i="1"/>
  <c r="A31" i="1"/>
  <c r="A32" i="1"/>
  <c r="A33" i="1"/>
  <c r="A34" i="1"/>
  <c r="A35" i="1" s="1"/>
  <c r="A36" i="1"/>
  <c r="A37" i="1"/>
  <c r="A38" i="1"/>
  <c r="A39" i="1"/>
  <c r="A40" i="1"/>
  <c r="A41" i="1"/>
  <c r="A42" i="1"/>
  <c r="A43" i="1"/>
  <c r="A44" i="1"/>
  <c r="A45" i="1" s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 s="1"/>
  <c r="A60" i="1"/>
  <c r="A61" i="1"/>
  <c r="A62" i="1" s="1"/>
  <c r="A63" i="1"/>
  <c r="A64" i="1"/>
  <c r="A2" i="1"/>
</calcChain>
</file>

<file path=xl/sharedStrings.xml><?xml version="1.0" encoding="utf-8"?>
<sst xmlns="http://schemas.openxmlformats.org/spreadsheetml/2006/main" count="268" uniqueCount="135">
  <si>
    <t>Debrecen</t>
  </si>
  <si>
    <t>Budapest</t>
  </si>
  <si>
    <t>Hely</t>
  </si>
  <si>
    <t>Tanuló</t>
  </si>
  <si>
    <t>Iskola</t>
  </si>
  <si>
    <t>Város</t>
  </si>
  <si>
    <t>Osztály</t>
  </si>
  <si>
    <t>iii1</t>
  </si>
  <si>
    <t>iii2</t>
  </si>
  <si>
    <t>iii3</t>
  </si>
  <si>
    <t>Felkészítő tanár</t>
  </si>
  <si>
    <t>Ford2</t>
  </si>
  <si>
    <t>Ford3</t>
  </si>
  <si>
    <t>Simon Gyula</t>
  </si>
  <si>
    <t>iii4</t>
  </si>
  <si>
    <t>Kazinczy Ferenc Gimnázium és Kollégium</t>
  </si>
  <si>
    <t>Győr</t>
  </si>
  <si>
    <t>Békásmegyeri Veres Péter Gimnázium</t>
  </si>
  <si>
    <t>S</t>
  </si>
  <si>
    <t>Debreceni Fazekas Mihály Gimnázium</t>
  </si>
  <si>
    <t>Szeged</t>
  </si>
  <si>
    <t>Szentendrei Barcsay Jenő Általános Iskola</t>
  </si>
  <si>
    <t>Szentendre</t>
  </si>
  <si>
    <t>Herczeg Katalin</t>
  </si>
  <si>
    <t>Miskolc</t>
  </si>
  <si>
    <t>Batthyány Lajos Gimnázium</t>
  </si>
  <si>
    <t>Nagykanizsa</t>
  </si>
  <si>
    <t>Fazekas Mihály Gimnázium</t>
  </si>
  <si>
    <t>Pásztor Attila</t>
  </si>
  <si>
    <t>Junior válogatóverseny</t>
  </si>
  <si>
    <t>ELTE Radnóti Miklós Gyakorló Általános Iskola és Gyakorló Gimnázium</t>
  </si>
  <si>
    <t>Bagu Máté</t>
  </si>
  <si>
    <t>Szilágyi Balázs</t>
  </si>
  <si>
    <t>Szigetszentmiklós</t>
  </si>
  <si>
    <t>Tasnádi Ildikó</t>
  </si>
  <si>
    <t>Csiszár Csilla</t>
  </si>
  <si>
    <t>Molnár István Ádám</t>
  </si>
  <si>
    <t>Földes Ferenc Gimnázium</t>
  </si>
  <si>
    <t>Zuglói Herman Ottó Tudásközpont Általános Iskola</t>
  </si>
  <si>
    <t>Fülöp Máté</t>
  </si>
  <si>
    <t>Juhász-Molnár Erik</t>
  </si>
  <si>
    <t>Szent István Gimnázium</t>
  </si>
  <si>
    <t>Tusnády Sámuel</t>
  </si>
  <si>
    <t>Berzsenyi Dániel Gimnázium</t>
  </si>
  <si>
    <t>Biborka Bernadett</t>
  </si>
  <si>
    <t>Dobó Katalin Gimnázium</t>
  </si>
  <si>
    <t>Esztergom</t>
  </si>
  <si>
    <t>Tran Dávid</t>
  </si>
  <si>
    <t>Vaszary Krisztián</t>
  </si>
  <si>
    <t>Gerencsér László</t>
  </si>
  <si>
    <t>Horváth Ábel</t>
  </si>
  <si>
    <t>Szegedi Radnóti Miklós Kísérleti Gimnázium</t>
  </si>
  <si>
    <t>Pallanek Péter</t>
  </si>
  <si>
    <t>Czanik Pál</t>
  </si>
  <si>
    <t>Bognár Balázs</t>
  </si>
  <si>
    <t>Csáki Botond</t>
  </si>
  <si>
    <t>Suszter Bálint</t>
  </si>
  <si>
    <t>Bókay Árpád Általános Iskola</t>
  </si>
  <si>
    <t>Szenczyné Kelemen Judit</t>
  </si>
  <si>
    <t>Herman József</t>
  </si>
  <si>
    <t>Motesiczki Ottó</t>
  </si>
  <si>
    <t>Dr. Kelemen András</t>
  </si>
  <si>
    <t>Suszter Balázs</t>
  </si>
  <si>
    <t>Tassy Gergely,Szalayné Tahy Zsuzsanna, Weisz Ágoston</t>
  </si>
  <si>
    <t>Takács Imre, Csató Endre, Weisz Ágoston, Zsakó László, Nikházy László</t>
  </si>
  <si>
    <t>Pásztor Attila, Németh Balázs, Nikházy László, Weisz Ágoston</t>
  </si>
  <si>
    <t>Zsömböly Balázs</t>
  </si>
  <si>
    <t>Molnár-Sáska Ildikó, Szkupien Péter</t>
  </si>
  <si>
    <t>Szakács Ábel</t>
  </si>
  <si>
    <t>Jedlik Ányos Gimnázium</t>
  </si>
  <si>
    <t>Weisz Ágoston, Nikházy László</t>
  </si>
  <si>
    <t>Vámosi Bendegúz Péter</t>
  </si>
  <si>
    <t>Szabó Áron</t>
  </si>
  <si>
    <t>Mizik Lóránt</t>
  </si>
  <si>
    <t>Pásztor Attila, Weisz Ágoston</t>
  </si>
  <si>
    <t>Szilágyi Márton</t>
  </si>
  <si>
    <t>Farkas Botond</t>
  </si>
  <si>
    <t>Tassy Gergely</t>
  </si>
  <si>
    <t>Keresztély Zsófia</t>
  </si>
  <si>
    <t>Szalayné Tahy Zsuzsanna, Tóth Tamás</t>
  </si>
  <si>
    <t>Sarusi-Kis Balázs</t>
  </si>
  <si>
    <t>Csepreghy Zsombor</t>
  </si>
  <si>
    <t>Rózsa Zsombor</t>
  </si>
  <si>
    <t>Sánta Gergely</t>
  </si>
  <si>
    <t>Weisz Ágoston</t>
  </si>
  <si>
    <t>Guba Dávid</t>
  </si>
  <si>
    <t>Miszori Gergő</t>
  </si>
  <si>
    <t>Görömbey Tamás</t>
  </si>
  <si>
    <t>Agócs Zoltán</t>
  </si>
  <si>
    <t>Csipke Márton</t>
  </si>
  <si>
    <t>Kun-Baumann Bálint</t>
  </si>
  <si>
    <t>Fajszi Karsa</t>
  </si>
  <si>
    <t>Schlegl Levente</t>
  </si>
  <si>
    <t>Ritzinger Lajos, Dömötörné Horváth Erzsébet</t>
  </si>
  <si>
    <t>Anghelyi Gergő</t>
  </si>
  <si>
    <t>Tóth Martin</t>
  </si>
  <si>
    <t>Dunakeszi Radnóti Miklós Gimnázium</t>
  </si>
  <si>
    <t>Dunakeszi</t>
  </si>
  <si>
    <t>LutterAndrás</t>
  </si>
  <si>
    <t>Gábor Benjámin</t>
  </si>
  <si>
    <t>Dobák Bálint</t>
  </si>
  <si>
    <t>Guthy Gábor</t>
  </si>
  <si>
    <t>Makrai Norbert</t>
  </si>
  <si>
    <t>Mészáros-Komáromy Botond</t>
  </si>
  <si>
    <t>Siegler Gábor</t>
  </si>
  <si>
    <t>Achim Patrik</t>
  </si>
  <si>
    <t>Török Eszter</t>
  </si>
  <si>
    <t>Pirity Márton</t>
  </si>
  <si>
    <t>Újpesti Babits Mihály Gimnázium</t>
  </si>
  <si>
    <t>Gyarmati László</t>
  </si>
  <si>
    <t>Diószeghy Erzsébet</t>
  </si>
  <si>
    <t>Ambrus Gábor</t>
  </si>
  <si>
    <t>Bölcs Kende</t>
  </si>
  <si>
    <t>Szabó Imre Bence</t>
  </si>
  <si>
    <t>Bácsi-Simon Mónika</t>
  </si>
  <si>
    <t>Czipó Áron</t>
  </si>
  <si>
    <t>Dudra István Domos</t>
  </si>
  <si>
    <t>Török András</t>
  </si>
  <si>
    <t>Széles Zsombor</t>
  </si>
  <si>
    <t>Dávid Dániel</t>
  </si>
  <si>
    <t>Kovács Dóra</t>
  </si>
  <si>
    <t>Tar Levente</t>
  </si>
  <si>
    <t>Ibolya utcai Általános Iskola</t>
  </si>
  <si>
    <t>Balogh László Endre</t>
  </si>
  <si>
    <t>Christ Miranda Anna</t>
  </si>
  <si>
    <t>Kovács Zalán</t>
  </si>
  <si>
    <t>Nagy Gergő</t>
  </si>
  <si>
    <t>Sipos Péter</t>
  </si>
  <si>
    <t>Demeter Flóra</t>
  </si>
  <si>
    <t xml:space="preserve"> Leitereg András, Weisz Ágoston</t>
  </si>
  <si>
    <t>Áldás utcai Általános Iskola</t>
  </si>
  <si>
    <t>Shan Jia Zhe</t>
  </si>
  <si>
    <t>Átlag:</t>
  </si>
  <si>
    <t>Maximum (db):</t>
  </si>
  <si>
    <t>Szigetszentmiklósi Batthyány Kázmér Gimnázium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</si>
</sst>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indexed="8"/>
      <name val="Arial"/>
      <charset val="238"/>
    </font>
    <font>
      <sz val="9"/>
      <color indexed="8"/>
      <name val="Times New Roman"/>
      <family val="1"/>
      <charset val="238"/>
    </font>
    <font>
      <sz val="10"/>
      <color indexed="8"/>
      <name val="Arial"/>
      <family val="2"/>
      <charset val="238"/>
    </font>
    <font>
      <sz val="10"/>
      <color indexed="8"/>
      <name val="Garamond"/>
      <family val="1"/>
      <charset val="238"/>
    </font>
    <font>
      <sz val="9"/>
      <color indexed="8"/>
      <name val="Garamond"/>
      <family val="1"/>
      <charset val="238"/>
    </font>
    <font>
      <sz val="9"/>
      <color indexed="8"/>
      <name val="Symbol"/>
      <family val="1"/>
      <charset val="2"/>
    </font>
    <font>
      <b/>
      <sz val="9"/>
      <color indexed="8"/>
      <name val="Garamond"/>
      <family val="1"/>
      <charset val="238"/>
    </font>
    <font>
      <b/>
      <sz val="9"/>
      <color indexed="8"/>
      <name val="Times New Roman"/>
      <family val="1"/>
      <charset val="238"/>
    </font>
    <font>
      <sz val="10"/>
      <color theme="1"/>
      <name val="Garamond"/>
      <family val="1"/>
      <charset val="238"/>
    </font>
    <font>
      <b/>
      <sz val="10"/>
      <color theme="1"/>
      <name val="Garamond"/>
      <family val="1"/>
      <charset val="238"/>
    </font>
    <font>
      <sz val="9"/>
      <color theme="1"/>
      <name val="Garamond"/>
      <family val="1"/>
      <charset val="238"/>
    </font>
    <font>
      <b/>
      <sz val="9"/>
      <color theme="1"/>
      <name val="Garamond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1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right"/>
    </xf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/>
    </xf>
    <xf numFmtId="0" fontId="1" fillId="0" borderId="0" xfId="0" applyFont="1" applyAlignment="1">
      <alignment horizontal="right"/>
    </xf>
    <xf numFmtId="0" fontId="8" fillId="0" borderId="0" xfId="0" applyFont="1" applyFill="1" applyAlignment="1">
      <alignment horizontal="right"/>
    </xf>
    <xf numFmtId="0" fontId="8" fillId="0" borderId="0" xfId="0" applyFont="1"/>
    <xf numFmtId="0" fontId="9" fillId="0" borderId="0" xfId="0" applyFont="1" applyFill="1" applyAlignment="1">
      <alignment horizontal="right"/>
    </xf>
    <xf numFmtId="0" fontId="9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right"/>
    </xf>
    <xf numFmtId="0" fontId="7" fillId="0" borderId="0" xfId="0" applyFont="1" applyFill="1" applyAlignment="1">
      <alignment horizontal="right"/>
    </xf>
    <xf numFmtId="0" fontId="9" fillId="0" borderId="1" xfId="0" applyFont="1" applyFill="1" applyBorder="1" applyAlignment="1">
      <alignment horizontal="right"/>
    </xf>
    <xf numFmtId="0" fontId="9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10" fillId="0" borderId="0" xfId="0" applyFont="1" applyFill="1" applyAlignment="1">
      <alignment horizontal="left"/>
    </xf>
    <xf numFmtId="0" fontId="11" fillId="0" borderId="0" xfId="0" applyFont="1" applyFill="1" applyAlignment="1">
      <alignment horizontal="right"/>
    </xf>
    <xf numFmtId="0" fontId="11" fillId="0" borderId="0" xfId="0" applyFont="1" applyFill="1" applyBorder="1" applyAlignment="1">
      <alignment horizontal="right"/>
    </xf>
    <xf numFmtId="0" fontId="11" fillId="0" borderId="1" xfId="0" applyFont="1" applyFill="1" applyBorder="1" applyAlignment="1">
      <alignment horizontal="right"/>
    </xf>
    <xf numFmtId="0" fontId="10" fillId="0" borderId="0" xfId="0" applyFont="1" applyFill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10" fillId="0" borderId="0" xfId="0" applyFont="1"/>
    <xf numFmtId="0" fontId="10" fillId="0" borderId="0" xfId="0" applyFont="1" applyFill="1" applyBorder="1" applyAlignment="1">
      <alignment horizontal="left"/>
    </xf>
  </cellXfs>
  <cellStyles count="2">
    <cellStyle name="Normál" xfId="0" builtinId="0"/>
    <cellStyle name="Normál 2" xfId="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6"/>
  <sheetViews>
    <sheetView tabSelected="1" view="pageLayout" zoomScaleNormal="100" workbookViewId="0">
      <selection activeCell="C56" sqref="C56"/>
    </sheetView>
  </sheetViews>
  <sheetFormatPr defaultRowHeight="12.75" x14ac:dyDescent="0.2"/>
  <cols>
    <col min="1" max="1" width="4.140625" style="13" bestFit="1" customWidth="1"/>
    <col min="2" max="2" width="19.42578125" style="7" customWidth="1"/>
    <col min="3" max="3" width="27.140625" style="6" customWidth="1"/>
    <col min="4" max="4" width="9.85546875" style="6" bestFit="1" customWidth="1"/>
    <col min="5" max="5" width="5.28515625" style="6" customWidth="1"/>
    <col min="6" max="6" width="4.42578125" style="6" bestFit="1" customWidth="1"/>
    <col min="7" max="7" width="2.85546875" style="44" bestFit="1" customWidth="1"/>
    <col min="8" max="9" width="2.85546875" style="6" bestFit="1" customWidth="1"/>
    <col min="10" max="10" width="2.85546875" style="6" customWidth="1"/>
    <col min="11" max="11" width="4.85546875" style="6" customWidth="1"/>
    <col min="12" max="12" width="4.42578125" style="6" bestFit="1" customWidth="1"/>
    <col min="13" max="13" width="31.140625" style="6" customWidth="1"/>
    <col min="14" max="14" width="18.5703125" bestFit="1" customWidth="1"/>
  </cols>
  <sheetData>
    <row r="1" spans="1:14" x14ac:dyDescent="0.2">
      <c r="A1" s="3" t="s">
        <v>2</v>
      </c>
      <c r="B1" s="2" t="s">
        <v>3</v>
      </c>
      <c r="C1" s="4" t="s">
        <v>4</v>
      </c>
      <c r="D1" s="4" t="s">
        <v>5</v>
      </c>
      <c r="E1" s="4" t="s">
        <v>6</v>
      </c>
      <c r="F1" s="4" t="s">
        <v>11</v>
      </c>
      <c r="G1" s="38" t="s">
        <v>7</v>
      </c>
      <c r="H1" s="4" t="s">
        <v>8</v>
      </c>
      <c r="I1" s="4" t="s">
        <v>9</v>
      </c>
      <c r="J1" s="4" t="s">
        <v>14</v>
      </c>
      <c r="K1" s="9" t="s">
        <v>18</v>
      </c>
      <c r="L1" s="4" t="s">
        <v>12</v>
      </c>
      <c r="M1" s="4" t="s">
        <v>10</v>
      </c>
    </row>
    <row r="2" spans="1:14" x14ac:dyDescent="0.2">
      <c r="A2" s="14">
        <f>IF(L2=L1,A1,ROW()-1)</f>
        <v>1</v>
      </c>
      <c r="B2" s="15" t="s">
        <v>53</v>
      </c>
      <c r="C2" s="16" t="s">
        <v>27</v>
      </c>
      <c r="D2" s="16" t="s">
        <v>1</v>
      </c>
      <c r="E2" s="17">
        <v>8</v>
      </c>
      <c r="F2" s="17">
        <v>400</v>
      </c>
      <c r="G2" s="39">
        <v>75</v>
      </c>
      <c r="H2" s="17">
        <v>75</v>
      </c>
      <c r="I2" s="17">
        <v>75</v>
      </c>
      <c r="J2" s="17">
        <v>75</v>
      </c>
      <c r="K2" s="18">
        <v>300</v>
      </c>
      <c r="L2" s="10">
        <v>400</v>
      </c>
      <c r="M2" s="4" t="s">
        <v>28</v>
      </c>
      <c r="N2" s="1"/>
    </row>
    <row r="3" spans="1:14" x14ac:dyDescent="0.2">
      <c r="A3" s="14">
        <f t="shared" ref="A3:A64" si="0">IF(L3=L2,A2,ROW()-1)</f>
        <v>2</v>
      </c>
      <c r="B3" s="24" t="s">
        <v>39</v>
      </c>
      <c r="C3" s="25" t="s">
        <v>17</v>
      </c>
      <c r="D3" s="25" t="s">
        <v>1</v>
      </c>
      <c r="E3" s="26">
        <v>8</v>
      </c>
      <c r="F3" s="26">
        <v>395</v>
      </c>
      <c r="G3" s="40">
        <v>75</v>
      </c>
      <c r="H3" s="26">
        <v>75</v>
      </c>
      <c r="I3" s="26">
        <v>75</v>
      </c>
      <c r="J3" s="26">
        <v>75</v>
      </c>
      <c r="K3" s="27">
        <v>300</v>
      </c>
      <c r="L3" s="36">
        <v>399</v>
      </c>
      <c r="M3" s="31" t="s">
        <v>63</v>
      </c>
      <c r="N3" s="29"/>
    </row>
    <row r="4" spans="1:14" x14ac:dyDescent="0.2">
      <c r="A4" s="14">
        <f t="shared" si="0"/>
        <v>2</v>
      </c>
      <c r="B4" s="15" t="s">
        <v>36</v>
      </c>
      <c r="C4" s="16" t="s">
        <v>37</v>
      </c>
      <c r="D4" s="16" t="s">
        <v>24</v>
      </c>
      <c r="E4" s="17">
        <v>8</v>
      </c>
      <c r="F4" s="17">
        <v>394</v>
      </c>
      <c r="G4" s="39">
        <v>75</v>
      </c>
      <c r="H4" s="17">
        <v>75</v>
      </c>
      <c r="I4" s="17">
        <v>75</v>
      </c>
      <c r="J4" s="17">
        <v>75</v>
      </c>
      <c r="K4" s="18">
        <v>300</v>
      </c>
      <c r="L4" s="10">
        <v>399</v>
      </c>
      <c r="M4" s="4" t="s">
        <v>64</v>
      </c>
      <c r="N4" s="1"/>
    </row>
    <row r="5" spans="1:14" x14ac:dyDescent="0.2">
      <c r="A5" s="14">
        <f t="shared" si="0"/>
        <v>4</v>
      </c>
      <c r="B5" s="15" t="s">
        <v>40</v>
      </c>
      <c r="C5" s="16" t="s">
        <v>27</v>
      </c>
      <c r="D5" s="16" t="s">
        <v>1</v>
      </c>
      <c r="E5" s="17">
        <v>8</v>
      </c>
      <c r="F5" s="17">
        <v>386</v>
      </c>
      <c r="G5" s="39">
        <v>71</v>
      </c>
      <c r="H5" s="17">
        <v>75</v>
      </c>
      <c r="I5" s="17">
        <v>75</v>
      </c>
      <c r="J5" s="17">
        <v>55</v>
      </c>
      <c r="K5" s="18">
        <v>276</v>
      </c>
      <c r="L5" s="10">
        <v>373</v>
      </c>
      <c r="M5" s="4" t="s">
        <v>65</v>
      </c>
      <c r="N5" s="1"/>
    </row>
    <row r="6" spans="1:14" x14ac:dyDescent="0.2">
      <c r="A6" s="14">
        <f t="shared" si="0"/>
        <v>5</v>
      </c>
      <c r="B6" s="15" t="s">
        <v>66</v>
      </c>
      <c r="C6" s="16" t="s">
        <v>41</v>
      </c>
      <c r="D6" s="16" t="s">
        <v>1</v>
      </c>
      <c r="E6" s="17">
        <v>8</v>
      </c>
      <c r="F6" s="17">
        <v>369</v>
      </c>
      <c r="G6" s="39">
        <v>75</v>
      </c>
      <c r="H6" s="17">
        <v>75</v>
      </c>
      <c r="I6" s="17">
        <v>75</v>
      </c>
      <c r="J6" s="17">
        <v>45</v>
      </c>
      <c r="K6" s="18">
        <v>270</v>
      </c>
      <c r="L6" s="10">
        <v>362</v>
      </c>
      <c r="M6" s="4" t="s">
        <v>129</v>
      </c>
      <c r="N6" s="1"/>
    </row>
    <row r="7" spans="1:14" x14ac:dyDescent="0.2">
      <c r="A7" s="14">
        <f t="shared" si="0"/>
        <v>6</v>
      </c>
      <c r="B7" s="15" t="s">
        <v>71</v>
      </c>
      <c r="C7" s="16" t="s">
        <v>19</v>
      </c>
      <c r="D7" s="16" t="s">
        <v>0</v>
      </c>
      <c r="E7" s="17">
        <v>7</v>
      </c>
      <c r="F7" s="17">
        <v>267</v>
      </c>
      <c r="G7" s="39">
        <v>75</v>
      </c>
      <c r="H7" s="17">
        <v>44</v>
      </c>
      <c r="I7" s="17">
        <v>75</v>
      </c>
      <c r="J7" s="17">
        <v>75</v>
      </c>
      <c r="K7" s="18">
        <v>269</v>
      </c>
      <c r="L7" s="10">
        <v>336</v>
      </c>
      <c r="M7" s="4" t="s">
        <v>13</v>
      </c>
      <c r="N7" s="1"/>
    </row>
    <row r="8" spans="1:14" x14ac:dyDescent="0.2">
      <c r="A8" s="14">
        <f t="shared" si="0"/>
        <v>6</v>
      </c>
      <c r="B8" s="15" t="s">
        <v>68</v>
      </c>
      <c r="C8" s="16" t="s">
        <v>69</v>
      </c>
      <c r="D8" s="16" t="s">
        <v>1</v>
      </c>
      <c r="E8" s="17">
        <v>7</v>
      </c>
      <c r="F8" s="17">
        <v>396</v>
      </c>
      <c r="G8" s="39">
        <v>75</v>
      </c>
      <c r="H8" s="17">
        <v>75</v>
      </c>
      <c r="I8" s="17">
        <v>75</v>
      </c>
      <c r="J8" s="17">
        <v>12</v>
      </c>
      <c r="K8" s="18">
        <v>237</v>
      </c>
      <c r="L8" s="10">
        <v>336</v>
      </c>
      <c r="M8" s="4" t="s">
        <v>70</v>
      </c>
      <c r="N8" s="1"/>
    </row>
    <row r="9" spans="1:14" x14ac:dyDescent="0.2">
      <c r="A9" s="14">
        <f t="shared" si="0"/>
        <v>8</v>
      </c>
      <c r="B9" s="15" t="s">
        <v>72</v>
      </c>
      <c r="C9" s="16" t="s">
        <v>41</v>
      </c>
      <c r="D9" s="16" t="s">
        <v>1</v>
      </c>
      <c r="E9" s="17">
        <v>8</v>
      </c>
      <c r="F9" s="17">
        <v>312</v>
      </c>
      <c r="G9" s="39">
        <v>75</v>
      </c>
      <c r="H9" s="17">
        <v>44</v>
      </c>
      <c r="I9" s="17">
        <v>70</v>
      </c>
      <c r="J9" s="17">
        <v>10</v>
      </c>
      <c r="K9" s="18">
        <v>199</v>
      </c>
      <c r="L9" s="10">
        <v>277</v>
      </c>
      <c r="M9" s="4" t="s">
        <v>84</v>
      </c>
      <c r="N9" s="1"/>
    </row>
    <row r="10" spans="1:14" x14ac:dyDescent="0.2">
      <c r="A10" s="14">
        <f t="shared" si="0"/>
        <v>9</v>
      </c>
      <c r="B10" s="15" t="s">
        <v>73</v>
      </c>
      <c r="C10" s="16" t="s">
        <v>27</v>
      </c>
      <c r="D10" s="16" t="s">
        <v>1</v>
      </c>
      <c r="E10" s="17">
        <v>8</v>
      </c>
      <c r="F10" s="17">
        <v>251</v>
      </c>
      <c r="G10" s="39">
        <v>75</v>
      </c>
      <c r="H10" s="17">
        <v>44</v>
      </c>
      <c r="I10" s="17">
        <v>75</v>
      </c>
      <c r="J10" s="17">
        <v>6</v>
      </c>
      <c r="K10" s="18">
        <v>200</v>
      </c>
      <c r="L10" s="10">
        <v>263</v>
      </c>
      <c r="M10" s="4" t="s">
        <v>28</v>
      </c>
      <c r="N10" s="1"/>
    </row>
    <row r="11" spans="1:14" x14ac:dyDescent="0.2">
      <c r="A11" s="14">
        <f t="shared" si="0"/>
        <v>9</v>
      </c>
      <c r="B11" s="24" t="s">
        <v>42</v>
      </c>
      <c r="C11" s="25" t="s">
        <v>27</v>
      </c>
      <c r="D11" s="25" t="s">
        <v>1</v>
      </c>
      <c r="E11" s="26">
        <v>8</v>
      </c>
      <c r="F11" s="26">
        <v>388</v>
      </c>
      <c r="G11" s="40">
        <v>42</v>
      </c>
      <c r="H11" s="26">
        <v>75</v>
      </c>
      <c r="I11" s="26">
        <v>40</v>
      </c>
      <c r="J11" s="26">
        <v>9</v>
      </c>
      <c r="K11" s="27">
        <v>166</v>
      </c>
      <c r="L11" s="36">
        <v>263</v>
      </c>
      <c r="M11" s="31" t="s">
        <v>74</v>
      </c>
    </row>
    <row r="12" spans="1:14" x14ac:dyDescent="0.2">
      <c r="A12" s="19">
        <f t="shared" si="0"/>
        <v>11</v>
      </c>
      <c r="B12" s="20" t="s">
        <v>75</v>
      </c>
      <c r="C12" s="21" t="s">
        <v>27</v>
      </c>
      <c r="D12" s="21" t="s">
        <v>1</v>
      </c>
      <c r="E12" s="22">
        <v>8</v>
      </c>
      <c r="F12" s="22">
        <v>270</v>
      </c>
      <c r="G12" s="41">
        <v>75</v>
      </c>
      <c r="H12" s="22">
        <v>36</v>
      </c>
      <c r="I12" s="22">
        <v>75</v>
      </c>
      <c r="J12" s="22">
        <v>6</v>
      </c>
      <c r="K12" s="23">
        <v>192</v>
      </c>
      <c r="L12" s="37">
        <v>260</v>
      </c>
      <c r="M12" s="30" t="s">
        <v>74</v>
      </c>
      <c r="N12" s="21" t="s">
        <v>29</v>
      </c>
    </row>
    <row r="13" spans="1:14" x14ac:dyDescent="0.2">
      <c r="A13" s="12">
        <f t="shared" si="0"/>
        <v>12</v>
      </c>
      <c r="B13" s="3" t="s">
        <v>76</v>
      </c>
      <c r="C13" s="4" t="s">
        <v>41</v>
      </c>
      <c r="D13" s="4" t="s">
        <v>1</v>
      </c>
      <c r="E13" s="5">
        <v>8</v>
      </c>
      <c r="F13" s="5">
        <v>325</v>
      </c>
      <c r="G13" s="42">
        <v>75</v>
      </c>
      <c r="H13" s="5">
        <v>40</v>
      </c>
      <c r="I13" s="5">
        <v>35</v>
      </c>
      <c r="J13" s="5">
        <v>15</v>
      </c>
      <c r="K13" s="10">
        <v>165</v>
      </c>
      <c r="L13" s="10">
        <v>246</v>
      </c>
      <c r="M13" s="4" t="s">
        <v>67</v>
      </c>
      <c r="N13" s="1"/>
    </row>
    <row r="14" spans="1:14" x14ac:dyDescent="0.2">
      <c r="A14" s="12">
        <f t="shared" si="0"/>
        <v>13</v>
      </c>
      <c r="B14" s="3" t="s">
        <v>55</v>
      </c>
      <c r="C14" s="4" t="s">
        <v>17</v>
      </c>
      <c r="D14" s="4" t="s">
        <v>1</v>
      </c>
      <c r="E14" s="5">
        <v>8</v>
      </c>
      <c r="F14" s="5">
        <v>358</v>
      </c>
      <c r="G14" s="42">
        <v>26</v>
      </c>
      <c r="H14" s="5">
        <v>44</v>
      </c>
      <c r="I14" s="5">
        <v>65</v>
      </c>
      <c r="J14" s="5">
        <v>15</v>
      </c>
      <c r="K14" s="10">
        <v>150</v>
      </c>
      <c r="L14" s="10">
        <v>240</v>
      </c>
      <c r="M14" s="4" t="s">
        <v>77</v>
      </c>
      <c r="N14" s="1"/>
    </row>
    <row r="15" spans="1:14" x14ac:dyDescent="0.2">
      <c r="A15" s="12">
        <f t="shared" si="0"/>
        <v>14</v>
      </c>
      <c r="B15" s="3" t="s">
        <v>31</v>
      </c>
      <c r="C15" s="4" t="s">
        <v>38</v>
      </c>
      <c r="D15" s="4" t="s">
        <v>1</v>
      </c>
      <c r="E15" s="5">
        <v>8</v>
      </c>
      <c r="F15" s="5">
        <v>293</v>
      </c>
      <c r="G15" s="42">
        <v>26</v>
      </c>
      <c r="H15" s="5">
        <v>50</v>
      </c>
      <c r="I15" s="5">
        <v>75</v>
      </c>
      <c r="J15" s="5">
        <v>0</v>
      </c>
      <c r="K15" s="10">
        <v>151</v>
      </c>
      <c r="L15" s="10">
        <v>224</v>
      </c>
      <c r="M15" s="4" t="s">
        <v>58</v>
      </c>
      <c r="N15" s="1"/>
    </row>
    <row r="16" spans="1:14" x14ac:dyDescent="0.2">
      <c r="A16" s="12">
        <f t="shared" si="0"/>
        <v>15</v>
      </c>
      <c r="B16" s="3" t="s">
        <v>78</v>
      </c>
      <c r="C16" s="4" t="s">
        <v>41</v>
      </c>
      <c r="D16" s="4" t="s">
        <v>1</v>
      </c>
      <c r="E16" s="5">
        <v>8</v>
      </c>
      <c r="F16" s="5">
        <v>235</v>
      </c>
      <c r="G16" s="42">
        <v>39</v>
      </c>
      <c r="H16" s="5">
        <v>44</v>
      </c>
      <c r="I16" s="5">
        <v>75</v>
      </c>
      <c r="J16" s="5">
        <v>6</v>
      </c>
      <c r="K16" s="10">
        <v>164</v>
      </c>
      <c r="L16" s="10">
        <v>223</v>
      </c>
      <c r="M16" s="4" t="s">
        <v>67</v>
      </c>
      <c r="N16" s="1"/>
    </row>
    <row r="17" spans="1:14" x14ac:dyDescent="0.2">
      <c r="A17" s="12">
        <f t="shared" si="0"/>
        <v>16</v>
      </c>
      <c r="B17" s="3" t="s">
        <v>32</v>
      </c>
      <c r="C17" s="4" t="s">
        <v>17</v>
      </c>
      <c r="D17" s="4" t="s">
        <v>1</v>
      </c>
      <c r="E17" s="5">
        <v>7</v>
      </c>
      <c r="F17" s="5">
        <v>271</v>
      </c>
      <c r="G17" s="42">
        <v>0</v>
      </c>
      <c r="H17" s="5">
        <v>71</v>
      </c>
      <c r="I17" s="5">
        <v>75</v>
      </c>
      <c r="J17" s="5">
        <v>3</v>
      </c>
      <c r="K17" s="10">
        <v>149</v>
      </c>
      <c r="L17" s="10">
        <v>217</v>
      </c>
      <c r="M17" s="4" t="s">
        <v>79</v>
      </c>
      <c r="N17" s="1"/>
    </row>
    <row r="18" spans="1:14" x14ac:dyDescent="0.2">
      <c r="A18" s="33">
        <f t="shared" si="0"/>
        <v>17</v>
      </c>
      <c r="B18" s="34" t="s">
        <v>80</v>
      </c>
      <c r="C18" s="31" t="s">
        <v>30</v>
      </c>
      <c r="D18" s="31" t="s">
        <v>1</v>
      </c>
      <c r="E18" s="35">
        <v>7</v>
      </c>
      <c r="F18" s="35">
        <v>265</v>
      </c>
      <c r="G18" s="43">
        <v>0</v>
      </c>
      <c r="H18" s="35">
        <v>75</v>
      </c>
      <c r="I18" s="35">
        <v>75</v>
      </c>
      <c r="J18" s="35">
        <v>0</v>
      </c>
      <c r="K18" s="36">
        <v>150</v>
      </c>
      <c r="L18" s="36">
        <v>216</v>
      </c>
      <c r="M18" s="31" t="s">
        <v>34</v>
      </c>
      <c r="N18" s="28"/>
    </row>
    <row r="19" spans="1:14" x14ac:dyDescent="0.2">
      <c r="A19" s="12">
        <f t="shared" si="0"/>
        <v>18</v>
      </c>
      <c r="B19" s="2" t="s">
        <v>44</v>
      </c>
      <c r="C19" s="4" t="s">
        <v>17</v>
      </c>
      <c r="D19" s="4" t="s">
        <v>1</v>
      </c>
      <c r="E19" s="5">
        <v>8</v>
      </c>
      <c r="F19" s="5">
        <v>295</v>
      </c>
      <c r="G19" s="42">
        <v>34</v>
      </c>
      <c r="H19" s="5">
        <v>17</v>
      </c>
      <c r="I19" s="5">
        <v>75</v>
      </c>
      <c r="J19" s="5">
        <v>6</v>
      </c>
      <c r="K19" s="5">
        <v>132</v>
      </c>
      <c r="L19" s="5">
        <v>206</v>
      </c>
      <c r="M19" s="4" t="s">
        <v>77</v>
      </c>
      <c r="N19" s="1"/>
    </row>
    <row r="20" spans="1:14" x14ac:dyDescent="0.2">
      <c r="A20" s="12">
        <f t="shared" si="0"/>
        <v>19</v>
      </c>
      <c r="B20" s="3" t="s">
        <v>81</v>
      </c>
      <c r="C20" s="4" t="s">
        <v>41</v>
      </c>
      <c r="D20" s="4" t="s">
        <v>1</v>
      </c>
      <c r="E20" s="5">
        <v>8</v>
      </c>
      <c r="F20" s="5">
        <v>104</v>
      </c>
      <c r="G20" s="42">
        <v>50</v>
      </c>
      <c r="H20" s="5">
        <v>44</v>
      </c>
      <c r="I20" s="5">
        <v>75</v>
      </c>
      <c r="J20" s="5">
        <v>0</v>
      </c>
      <c r="K20" s="10">
        <v>169</v>
      </c>
      <c r="L20" s="10">
        <v>195</v>
      </c>
      <c r="M20" s="4" t="s">
        <v>67</v>
      </c>
    </row>
    <row r="21" spans="1:14" x14ac:dyDescent="0.2">
      <c r="A21" s="12">
        <f t="shared" si="0"/>
        <v>20</v>
      </c>
      <c r="B21" s="3" t="s">
        <v>50</v>
      </c>
      <c r="C21" s="4" t="s">
        <v>21</v>
      </c>
      <c r="D21" s="4" t="s">
        <v>22</v>
      </c>
      <c r="E21" s="5">
        <v>8</v>
      </c>
      <c r="F21" s="5">
        <v>287</v>
      </c>
      <c r="G21" s="42">
        <v>75</v>
      </c>
      <c r="H21" s="5">
        <v>38</v>
      </c>
      <c r="I21" s="5">
        <v>0</v>
      </c>
      <c r="J21" s="5">
        <v>7</v>
      </c>
      <c r="K21" s="10">
        <v>120</v>
      </c>
      <c r="L21" s="10">
        <v>192</v>
      </c>
      <c r="M21" s="4" t="s">
        <v>23</v>
      </c>
      <c r="N21" s="1"/>
    </row>
    <row r="22" spans="1:14" x14ac:dyDescent="0.2">
      <c r="A22" s="12">
        <f t="shared" si="0"/>
        <v>21</v>
      </c>
      <c r="B22" s="3" t="s">
        <v>47</v>
      </c>
      <c r="C22" s="4" t="s">
        <v>19</v>
      </c>
      <c r="D22" s="4" t="s">
        <v>0</v>
      </c>
      <c r="E22" s="5">
        <v>8</v>
      </c>
      <c r="F22" s="5">
        <v>389</v>
      </c>
      <c r="G22" s="42">
        <v>2</v>
      </c>
      <c r="H22" s="5">
        <v>50</v>
      </c>
      <c r="I22" s="5">
        <v>35</v>
      </c>
      <c r="J22" s="5">
        <v>0</v>
      </c>
      <c r="K22" s="10">
        <v>87</v>
      </c>
      <c r="L22" s="10">
        <v>184</v>
      </c>
      <c r="M22" s="4" t="s">
        <v>13</v>
      </c>
      <c r="N22" s="1"/>
    </row>
    <row r="23" spans="1:14" x14ac:dyDescent="0.2">
      <c r="A23" s="12">
        <f t="shared" si="0"/>
        <v>22</v>
      </c>
      <c r="B23" s="3" t="s">
        <v>82</v>
      </c>
      <c r="C23" s="4" t="s">
        <v>51</v>
      </c>
      <c r="D23" s="4" t="s">
        <v>20</v>
      </c>
      <c r="E23" s="5">
        <v>8</v>
      </c>
      <c r="F23" s="5">
        <v>292</v>
      </c>
      <c r="G23" s="42">
        <v>0</v>
      </c>
      <c r="H23" s="5">
        <v>23</v>
      </c>
      <c r="I23" s="5">
        <v>60</v>
      </c>
      <c r="J23" s="5">
        <v>12</v>
      </c>
      <c r="K23" s="10">
        <v>95</v>
      </c>
      <c r="L23" s="10">
        <v>168</v>
      </c>
      <c r="M23" s="4" t="s">
        <v>61</v>
      </c>
      <c r="N23" s="1"/>
    </row>
    <row r="24" spans="1:14" x14ac:dyDescent="0.2">
      <c r="A24" s="12">
        <f t="shared" si="0"/>
        <v>23</v>
      </c>
      <c r="B24" s="3" t="s">
        <v>83</v>
      </c>
      <c r="C24" s="4" t="s">
        <v>130</v>
      </c>
      <c r="D24" s="4" t="s">
        <v>1</v>
      </c>
      <c r="E24" s="5">
        <v>6</v>
      </c>
      <c r="F24" s="5">
        <v>171</v>
      </c>
      <c r="G24" s="42">
        <v>75</v>
      </c>
      <c r="H24" s="5">
        <v>44</v>
      </c>
      <c r="I24" s="5">
        <v>0</v>
      </c>
      <c r="J24" s="5">
        <v>0</v>
      </c>
      <c r="K24" s="5">
        <v>119</v>
      </c>
      <c r="L24" s="10">
        <v>162</v>
      </c>
      <c r="M24" s="4" t="s">
        <v>84</v>
      </c>
      <c r="N24" s="1"/>
    </row>
    <row r="25" spans="1:14" x14ac:dyDescent="0.2">
      <c r="A25" s="12">
        <f t="shared" si="0"/>
        <v>24</v>
      </c>
      <c r="B25" s="3" t="s">
        <v>85</v>
      </c>
      <c r="C25" s="4" t="s">
        <v>19</v>
      </c>
      <c r="D25" s="4" t="s">
        <v>0</v>
      </c>
      <c r="E25" s="5">
        <v>7</v>
      </c>
      <c r="F25" s="5">
        <v>240</v>
      </c>
      <c r="G25" s="42">
        <v>75</v>
      </c>
      <c r="H25" s="5">
        <v>26</v>
      </c>
      <c r="I25" s="5">
        <v>0</v>
      </c>
      <c r="J25" s="5">
        <v>0</v>
      </c>
      <c r="K25" s="10">
        <v>101</v>
      </c>
      <c r="L25" s="10">
        <v>161</v>
      </c>
      <c r="M25" s="4" t="s">
        <v>13</v>
      </c>
      <c r="N25" s="1"/>
    </row>
    <row r="26" spans="1:14" x14ac:dyDescent="0.2">
      <c r="A26" s="12">
        <f t="shared" si="0"/>
        <v>25</v>
      </c>
      <c r="B26" s="3" t="s">
        <v>86</v>
      </c>
      <c r="C26" s="4" t="s">
        <v>51</v>
      </c>
      <c r="D26" s="4" t="s">
        <v>20</v>
      </c>
      <c r="E26" s="5">
        <v>7</v>
      </c>
      <c r="F26" s="5">
        <v>281</v>
      </c>
      <c r="G26" s="42">
        <v>0</v>
      </c>
      <c r="H26" s="5">
        <v>61</v>
      </c>
      <c r="I26" s="5">
        <v>5</v>
      </c>
      <c r="J26" s="5">
        <v>15</v>
      </c>
      <c r="K26" s="10">
        <v>81</v>
      </c>
      <c r="L26" s="10">
        <v>151</v>
      </c>
      <c r="M26" s="4" t="s">
        <v>61</v>
      </c>
      <c r="N26" s="1"/>
    </row>
    <row r="27" spans="1:14" x14ac:dyDescent="0.2">
      <c r="A27" s="12">
        <f t="shared" si="0"/>
        <v>26</v>
      </c>
      <c r="B27" s="3" t="s">
        <v>87</v>
      </c>
      <c r="C27" s="4" t="s">
        <v>19</v>
      </c>
      <c r="D27" s="4" t="s">
        <v>0</v>
      </c>
      <c r="E27" s="5">
        <v>7</v>
      </c>
      <c r="F27" s="5">
        <v>171</v>
      </c>
      <c r="G27" s="42">
        <v>22</v>
      </c>
      <c r="H27" s="5">
        <v>75</v>
      </c>
      <c r="I27" s="5">
        <v>0</v>
      </c>
      <c r="J27" s="5">
        <v>6</v>
      </c>
      <c r="K27" s="10">
        <v>103</v>
      </c>
      <c r="L27" s="10">
        <v>146</v>
      </c>
      <c r="M27" s="4" t="s">
        <v>13</v>
      </c>
      <c r="N27" s="1"/>
    </row>
    <row r="28" spans="1:14" x14ac:dyDescent="0.2">
      <c r="A28" s="12">
        <f t="shared" si="0"/>
        <v>26</v>
      </c>
      <c r="B28" s="3" t="s">
        <v>88</v>
      </c>
      <c r="C28" s="4" t="s">
        <v>51</v>
      </c>
      <c r="D28" s="4" t="s">
        <v>20</v>
      </c>
      <c r="E28" s="5">
        <v>8</v>
      </c>
      <c r="F28" s="5">
        <v>233</v>
      </c>
      <c r="G28" s="42">
        <v>44</v>
      </c>
      <c r="H28" s="5">
        <v>44</v>
      </c>
      <c r="I28" s="5">
        <v>0</v>
      </c>
      <c r="J28" s="5">
        <v>0</v>
      </c>
      <c r="K28" s="10">
        <v>88</v>
      </c>
      <c r="L28" s="10">
        <v>146</v>
      </c>
      <c r="M28" s="4" t="s">
        <v>61</v>
      </c>
      <c r="N28" s="1"/>
    </row>
    <row r="29" spans="1:14" x14ac:dyDescent="0.2">
      <c r="A29" s="12">
        <f t="shared" si="0"/>
        <v>28</v>
      </c>
      <c r="B29" s="3" t="s">
        <v>54</v>
      </c>
      <c r="C29" s="4" t="s">
        <v>27</v>
      </c>
      <c r="D29" s="4" t="s">
        <v>1</v>
      </c>
      <c r="E29" s="5">
        <v>8</v>
      </c>
      <c r="F29" s="5">
        <v>369</v>
      </c>
      <c r="G29" s="42">
        <v>0</v>
      </c>
      <c r="H29" s="5">
        <v>44</v>
      </c>
      <c r="I29" s="5">
        <v>0</v>
      </c>
      <c r="J29" s="5">
        <v>6</v>
      </c>
      <c r="K29" s="10">
        <v>51</v>
      </c>
      <c r="L29" s="10">
        <v>143</v>
      </c>
      <c r="M29" s="4" t="s">
        <v>28</v>
      </c>
      <c r="N29" s="1"/>
    </row>
    <row r="30" spans="1:14" x14ac:dyDescent="0.2">
      <c r="A30" s="12">
        <f t="shared" si="0"/>
        <v>29</v>
      </c>
      <c r="B30" s="3" t="s">
        <v>89</v>
      </c>
      <c r="C30" s="4" t="s">
        <v>45</v>
      </c>
      <c r="D30" s="4" t="s">
        <v>46</v>
      </c>
      <c r="E30" s="5">
        <v>8</v>
      </c>
      <c r="F30" s="5">
        <v>234</v>
      </c>
      <c r="G30" s="42">
        <v>0</v>
      </c>
      <c r="H30" s="5">
        <v>28</v>
      </c>
      <c r="I30" s="5">
        <v>40</v>
      </c>
      <c r="J30" s="5">
        <v>6</v>
      </c>
      <c r="K30" s="10">
        <v>74</v>
      </c>
      <c r="L30" s="10">
        <v>133</v>
      </c>
      <c r="M30" s="4" t="s">
        <v>60</v>
      </c>
      <c r="N30" s="1"/>
    </row>
    <row r="31" spans="1:14" x14ac:dyDescent="0.2">
      <c r="A31" s="12">
        <f t="shared" si="0"/>
        <v>30</v>
      </c>
      <c r="B31" s="3" t="s">
        <v>90</v>
      </c>
      <c r="C31" s="4" t="s">
        <v>45</v>
      </c>
      <c r="D31" s="4" t="s">
        <v>46</v>
      </c>
      <c r="E31" s="5">
        <v>8</v>
      </c>
      <c r="F31" s="5">
        <v>190</v>
      </c>
      <c r="G31" s="42">
        <v>0</v>
      </c>
      <c r="H31" s="5">
        <v>38</v>
      </c>
      <c r="I31" s="5">
        <v>35</v>
      </c>
      <c r="J31" s="5">
        <v>6</v>
      </c>
      <c r="K31" s="10">
        <v>79</v>
      </c>
      <c r="L31" s="10">
        <v>127</v>
      </c>
      <c r="M31" s="4" t="s">
        <v>60</v>
      </c>
      <c r="N31" s="1"/>
    </row>
    <row r="32" spans="1:14" x14ac:dyDescent="0.2">
      <c r="A32" s="12">
        <f t="shared" si="0"/>
        <v>31</v>
      </c>
      <c r="B32" s="3" t="s">
        <v>91</v>
      </c>
      <c r="C32" s="4" t="s">
        <v>27</v>
      </c>
      <c r="D32" s="4" t="s">
        <v>1</v>
      </c>
      <c r="E32" s="5">
        <v>8</v>
      </c>
      <c r="F32" s="5">
        <v>288</v>
      </c>
      <c r="G32" s="42">
        <v>2</v>
      </c>
      <c r="H32" s="5">
        <v>44</v>
      </c>
      <c r="I32" s="5">
        <v>0</v>
      </c>
      <c r="J32" s="5">
        <v>6</v>
      </c>
      <c r="K32" s="10">
        <v>52</v>
      </c>
      <c r="L32" s="10">
        <v>124</v>
      </c>
      <c r="M32" s="32" t="s">
        <v>28</v>
      </c>
      <c r="N32" s="1"/>
    </row>
    <row r="33" spans="1:14" x14ac:dyDescent="0.2">
      <c r="A33" s="12">
        <f t="shared" si="0"/>
        <v>32</v>
      </c>
      <c r="B33" s="3" t="s">
        <v>92</v>
      </c>
      <c r="C33" s="4" t="s">
        <v>41</v>
      </c>
      <c r="D33" s="4" t="s">
        <v>1</v>
      </c>
      <c r="E33" s="5">
        <v>8</v>
      </c>
      <c r="F33" s="5">
        <v>165</v>
      </c>
      <c r="G33" s="42">
        <v>75</v>
      </c>
      <c r="H33" s="5">
        <v>0</v>
      </c>
      <c r="I33" s="5">
        <v>0</v>
      </c>
      <c r="J33" s="5">
        <v>6</v>
      </c>
      <c r="K33" s="11">
        <v>81</v>
      </c>
      <c r="L33" s="11">
        <v>122</v>
      </c>
      <c r="M33" s="4" t="s">
        <v>67</v>
      </c>
      <c r="N33" s="1"/>
    </row>
    <row r="34" spans="1:14" x14ac:dyDescent="0.2">
      <c r="A34" s="12">
        <f t="shared" si="0"/>
        <v>33</v>
      </c>
      <c r="B34" s="3" t="s">
        <v>94</v>
      </c>
      <c r="C34" s="45" t="s">
        <v>134</v>
      </c>
      <c r="D34" s="4" t="s">
        <v>33</v>
      </c>
      <c r="E34" s="5">
        <v>8</v>
      </c>
      <c r="F34" s="5">
        <v>198</v>
      </c>
      <c r="G34" s="42">
        <v>0</v>
      </c>
      <c r="H34" s="5">
        <v>28</v>
      </c>
      <c r="I34" s="5">
        <v>35</v>
      </c>
      <c r="J34" s="5">
        <v>0</v>
      </c>
      <c r="K34" s="10">
        <v>63</v>
      </c>
      <c r="L34" s="10">
        <v>113</v>
      </c>
      <c r="M34" s="4" t="s">
        <v>35</v>
      </c>
    </row>
    <row r="35" spans="1:14" x14ac:dyDescent="0.2">
      <c r="A35" s="12">
        <f t="shared" si="0"/>
        <v>33</v>
      </c>
      <c r="B35" s="3" t="s">
        <v>48</v>
      </c>
      <c r="C35" s="4" t="s">
        <v>15</v>
      </c>
      <c r="D35" s="4" t="s">
        <v>16</v>
      </c>
      <c r="E35" s="5">
        <v>8</v>
      </c>
      <c r="F35" s="5">
        <v>245</v>
      </c>
      <c r="G35" s="42">
        <v>6</v>
      </c>
      <c r="H35" s="5">
        <v>40</v>
      </c>
      <c r="I35" s="5">
        <v>0</v>
      </c>
      <c r="J35" s="5">
        <v>6</v>
      </c>
      <c r="K35" s="10">
        <v>52</v>
      </c>
      <c r="L35" s="10">
        <v>113</v>
      </c>
      <c r="M35" s="4" t="s">
        <v>93</v>
      </c>
    </row>
    <row r="36" spans="1:14" x14ac:dyDescent="0.2">
      <c r="A36" s="12">
        <f t="shared" si="0"/>
        <v>35</v>
      </c>
      <c r="B36" s="3" t="s">
        <v>95</v>
      </c>
      <c r="C36" s="4" t="s">
        <v>96</v>
      </c>
      <c r="D36" s="4" t="s">
        <v>97</v>
      </c>
      <c r="E36" s="5">
        <v>8</v>
      </c>
      <c r="F36" s="5">
        <v>232</v>
      </c>
      <c r="G36" s="42">
        <v>47</v>
      </c>
      <c r="H36" s="5">
        <v>0</v>
      </c>
      <c r="I36" s="5">
        <v>0</v>
      </c>
      <c r="J36" s="5">
        <v>6</v>
      </c>
      <c r="K36" s="10">
        <v>53</v>
      </c>
      <c r="L36" s="10">
        <v>111</v>
      </c>
      <c r="M36" s="4" t="s">
        <v>98</v>
      </c>
    </row>
    <row r="37" spans="1:14" x14ac:dyDescent="0.2">
      <c r="A37" s="12">
        <f t="shared" si="0"/>
        <v>36</v>
      </c>
      <c r="B37" s="2" t="s">
        <v>52</v>
      </c>
      <c r="C37" s="4" t="s">
        <v>21</v>
      </c>
      <c r="D37" s="4" t="s">
        <v>22</v>
      </c>
      <c r="E37" s="5">
        <v>6</v>
      </c>
      <c r="F37" s="5">
        <v>256</v>
      </c>
      <c r="G37" s="42">
        <v>2</v>
      </c>
      <c r="H37" s="5">
        <v>38</v>
      </c>
      <c r="I37" s="5">
        <v>5</v>
      </c>
      <c r="J37" s="5">
        <v>0</v>
      </c>
      <c r="K37" s="10">
        <v>45</v>
      </c>
      <c r="L37" s="10">
        <v>109</v>
      </c>
      <c r="M37" s="4" t="s">
        <v>23</v>
      </c>
    </row>
    <row r="38" spans="1:14" x14ac:dyDescent="0.2">
      <c r="A38" s="12">
        <f t="shared" si="0"/>
        <v>37</v>
      </c>
      <c r="B38" s="3" t="s">
        <v>49</v>
      </c>
      <c r="C38" s="4" t="s">
        <v>17</v>
      </c>
      <c r="D38" s="4" t="s">
        <v>1</v>
      </c>
      <c r="E38" s="5">
        <v>8</v>
      </c>
      <c r="F38" s="5">
        <v>226</v>
      </c>
      <c r="G38" s="42">
        <v>0</v>
      </c>
      <c r="H38" s="5">
        <v>29</v>
      </c>
      <c r="I38" s="5">
        <v>15</v>
      </c>
      <c r="J38" s="5">
        <v>6</v>
      </c>
      <c r="K38" s="10">
        <v>50</v>
      </c>
      <c r="L38" s="10">
        <v>107</v>
      </c>
      <c r="M38" s="4" t="s">
        <v>77</v>
      </c>
    </row>
    <row r="39" spans="1:14" x14ac:dyDescent="0.2">
      <c r="A39" s="12">
        <f t="shared" si="0"/>
        <v>38</v>
      </c>
      <c r="B39" s="3" t="s">
        <v>99</v>
      </c>
      <c r="C39" s="4" t="s">
        <v>27</v>
      </c>
      <c r="D39" s="4" t="s">
        <v>1</v>
      </c>
      <c r="E39" s="5">
        <v>8</v>
      </c>
      <c r="F39" s="5">
        <v>242</v>
      </c>
      <c r="G39" s="42">
        <v>0</v>
      </c>
      <c r="H39" s="5">
        <v>23</v>
      </c>
      <c r="I39" s="5">
        <v>5</v>
      </c>
      <c r="J39" s="5">
        <v>10</v>
      </c>
      <c r="K39" s="5">
        <v>38</v>
      </c>
      <c r="L39" s="10">
        <v>99</v>
      </c>
      <c r="M39" s="4" t="s">
        <v>28</v>
      </c>
    </row>
    <row r="40" spans="1:14" x14ac:dyDescent="0.2">
      <c r="A40" s="12">
        <f t="shared" si="0"/>
        <v>39</v>
      </c>
      <c r="B40" s="3" t="s">
        <v>100</v>
      </c>
      <c r="C40" s="4" t="s">
        <v>27</v>
      </c>
      <c r="D40" s="4" t="s">
        <v>1</v>
      </c>
      <c r="E40" s="5">
        <v>8</v>
      </c>
      <c r="F40" s="5">
        <v>273</v>
      </c>
      <c r="G40" s="42">
        <v>0</v>
      </c>
      <c r="H40" s="5">
        <v>14</v>
      </c>
      <c r="I40" s="5">
        <v>0</v>
      </c>
      <c r="J40" s="5">
        <v>6</v>
      </c>
      <c r="K40" s="6">
        <v>20</v>
      </c>
      <c r="L40" s="8">
        <v>88</v>
      </c>
      <c r="M40" s="4" t="s">
        <v>28</v>
      </c>
      <c r="N40" s="1"/>
    </row>
    <row r="41" spans="1:14" x14ac:dyDescent="0.2">
      <c r="A41" s="12">
        <f t="shared" si="0"/>
        <v>40</v>
      </c>
      <c r="B41" s="2" t="s">
        <v>101</v>
      </c>
      <c r="C41" s="4" t="s">
        <v>19</v>
      </c>
      <c r="D41" s="4" t="s">
        <v>0</v>
      </c>
      <c r="E41" s="5">
        <v>8</v>
      </c>
      <c r="F41" s="5">
        <v>148</v>
      </c>
      <c r="G41" s="42">
        <v>40</v>
      </c>
      <c r="H41" s="5">
        <v>4</v>
      </c>
      <c r="I41" s="5">
        <v>0</v>
      </c>
      <c r="J41" s="5">
        <v>3</v>
      </c>
      <c r="K41" s="5">
        <v>47</v>
      </c>
      <c r="L41" s="5">
        <v>84</v>
      </c>
      <c r="M41" s="4" t="s">
        <v>13</v>
      </c>
    </row>
    <row r="42" spans="1:14" x14ac:dyDescent="0.2">
      <c r="A42" s="12">
        <f t="shared" si="0"/>
        <v>41</v>
      </c>
      <c r="B42" s="2" t="s">
        <v>131</v>
      </c>
      <c r="C42" s="4" t="s">
        <v>41</v>
      </c>
      <c r="D42" s="4" t="s">
        <v>1</v>
      </c>
      <c r="E42" s="5">
        <v>8</v>
      </c>
      <c r="F42" s="5">
        <v>162</v>
      </c>
      <c r="G42" s="42">
        <v>0</v>
      </c>
      <c r="H42" s="5">
        <v>40</v>
      </c>
      <c r="I42" s="5">
        <v>0</v>
      </c>
      <c r="J42" s="5">
        <v>0</v>
      </c>
      <c r="K42" s="5">
        <v>40</v>
      </c>
      <c r="L42" s="5">
        <v>81</v>
      </c>
      <c r="M42" s="4" t="s">
        <v>67</v>
      </c>
    </row>
    <row r="43" spans="1:14" x14ac:dyDescent="0.2">
      <c r="A43" s="12">
        <f t="shared" si="0"/>
        <v>42</v>
      </c>
      <c r="B43" s="2" t="s">
        <v>102</v>
      </c>
      <c r="C43" s="4" t="s">
        <v>27</v>
      </c>
      <c r="D43" s="4" t="s">
        <v>1</v>
      </c>
      <c r="E43" s="5">
        <v>8</v>
      </c>
      <c r="F43" s="5">
        <v>211</v>
      </c>
      <c r="G43" s="42">
        <v>0</v>
      </c>
      <c r="H43" s="5">
        <v>20</v>
      </c>
      <c r="I43" s="5">
        <v>0</v>
      </c>
      <c r="J43" s="5">
        <v>6</v>
      </c>
      <c r="K43" s="5">
        <v>26</v>
      </c>
      <c r="L43" s="5">
        <v>79</v>
      </c>
      <c r="M43" s="4" t="s">
        <v>28</v>
      </c>
    </row>
    <row r="44" spans="1:14" x14ac:dyDescent="0.2">
      <c r="A44" s="12">
        <f t="shared" si="0"/>
        <v>43</v>
      </c>
      <c r="B44" s="2" t="s">
        <v>105</v>
      </c>
      <c r="C44" s="4" t="s">
        <v>19</v>
      </c>
      <c r="D44" s="4" t="s">
        <v>0</v>
      </c>
      <c r="E44" s="5">
        <v>7</v>
      </c>
      <c r="F44" s="5">
        <v>127</v>
      </c>
      <c r="G44" s="42">
        <v>26</v>
      </c>
      <c r="H44" s="5">
        <v>0</v>
      </c>
      <c r="I44" s="5">
        <v>0</v>
      </c>
      <c r="J44" s="5">
        <v>18</v>
      </c>
      <c r="K44" s="5">
        <v>44</v>
      </c>
      <c r="L44" s="5">
        <v>76</v>
      </c>
      <c r="M44" s="4" t="s">
        <v>13</v>
      </c>
    </row>
    <row r="45" spans="1:14" x14ac:dyDescent="0.2">
      <c r="A45" s="12">
        <f t="shared" si="0"/>
        <v>43</v>
      </c>
      <c r="B45" s="2" t="s">
        <v>103</v>
      </c>
      <c r="C45" s="4" t="s">
        <v>43</v>
      </c>
      <c r="D45" s="4" t="s">
        <v>1</v>
      </c>
      <c r="E45" s="5">
        <v>8</v>
      </c>
      <c r="F45" s="5">
        <v>245</v>
      </c>
      <c r="G45" s="42">
        <v>0</v>
      </c>
      <c r="H45" s="5">
        <v>0</v>
      </c>
      <c r="I45" s="5">
        <v>10</v>
      </c>
      <c r="J45" s="5">
        <v>5</v>
      </c>
      <c r="K45" s="5">
        <v>15</v>
      </c>
      <c r="L45" s="5">
        <v>76</v>
      </c>
      <c r="M45" s="4" t="s">
        <v>104</v>
      </c>
    </row>
    <row r="46" spans="1:14" x14ac:dyDescent="0.2">
      <c r="A46" s="12">
        <f t="shared" si="0"/>
        <v>45</v>
      </c>
      <c r="B46" s="2" t="s">
        <v>106</v>
      </c>
      <c r="C46" s="4" t="s">
        <v>17</v>
      </c>
      <c r="D46" s="4" t="s">
        <v>1</v>
      </c>
      <c r="E46" s="5">
        <v>8</v>
      </c>
      <c r="F46" s="5">
        <v>124</v>
      </c>
      <c r="G46" s="42">
        <v>6</v>
      </c>
      <c r="H46" s="5">
        <v>32</v>
      </c>
      <c r="I46" s="5">
        <v>0</v>
      </c>
      <c r="J46" s="5">
        <v>6</v>
      </c>
      <c r="K46" s="5">
        <v>44</v>
      </c>
      <c r="L46" s="5">
        <v>75</v>
      </c>
      <c r="M46" s="4" t="s">
        <v>77</v>
      </c>
    </row>
    <row r="47" spans="1:14" x14ac:dyDescent="0.2">
      <c r="A47" s="12">
        <f t="shared" si="0"/>
        <v>46</v>
      </c>
      <c r="B47" s="2" t="s">
        <v>107</v>
      </c>
      <c r="C47" s="4" t="s">
        <v>108</v>
      </c>
      <c r="D47" s="4" t="s">
        <v>1</v>
      </c>
      <c r="E47" s="5">
        <v>6</v>
      </c>
      <c r="F47" s="5">
        <v>195</v>
      </c>
      <c r="G47" s="42">
        <v>6</v>
      </c>
      <c r="H47" s="5">
        <v>19</v>
      </c>
      <c r="I47" s="5">
        <v>0</v>
      </c>
      <c r="J47" s="5">
        <v>0</v>
      </c>
      <c r="K47" s="5">
        <v>25</v>
      </c>
      <c r="L47" s="5">
        <v>74</v>
      </c>
      <c r="M47" s="6" t="s">
        <v>109</v>
      </c>
    </row>
    <row r="48" spans="1:14" x14ac:dyDescent="0.2">
      <c r="A48" s="12">
        <f t="shared" si="0"/>
        <v>47</v>
      </c>
      <c r="B48" s="2" t="s">
        <v>110</v>
      </c>
      <c r="C48" s="4" t="s">
        <v>27</v>
      </c>
      <c r="D48" s="4" t="s">
        <v>1</v>
      </c>
      <c r="E48" s="5">
        <v>8</v>
      </c>
      <c r="F48" s="5">
        <v>188</v>
      </c>
      <c r="G48" s="42">
        <v>18</v>
      </c>
      <c r="H48" s="5">
        <v>2</v>
      </c>
      <c r="I48" s="5">
        <v>0</v>
      </c>
      <c r="J48" s="5">
        <v>6</v>
      </c>
      <c r="K48" s="5">
        <v>26</v>
      </c>
      <c r="L48" s="5">
        <v>73</v>
      </c>
      <c r="M48" s="6" t="s">
        <v>28</v>
      </c>
    </row>
    <row r="49" spans="1:13" x14ac:dyDescent="0.2">
      <c r="A49" s="12">
        <f t="shared" si="0"/>
        <v>48</v>
      </c>
      <c r="B49" s="7" t="s">
        <v>111</v>
      </c>
      <c r="C49" s="6" t="s">
        <v>51</v>
      </c>
      <c r="D49" s="6" t="s">
        <v>20</v>
      </c>
      <c r="E49" s="6">
        <v>8</v>
      </c>
      <c r="F49" s="6">
        <v>183</v>
      </c>
      <c r="G49" s="44">
        <v>0</v>
      </c>
      <c r="H49" s="6">
        <v>26</v>
      </c>
      <c r="I49" s="6">
        <v>0</v>
      </c>
      <c r="J49" s="6">
        <v>0</v>
      </c>
      <c r="K49" s="6">
        <v>26</v>
      </c>
      <c r="L49" s="8">
        <v>72</v>
      </c>
      <c r="M49" s="6" t="s">
        <v>61</v>
      </c>
    </row>
    <row r="50" spans="1:13" x14ac:dyDescent="0.2">
      <c r="A50" s="12">
        <f t="shared" si="0"/>
        <v>49</v>
      </c>
      <c r="B50" s="7" t="s">
        <v>112</v>
      </c>
      <c r="C50" s="6" t="s">
        <v>27</v>
      </c>
      <c r="D50" s="6" t="s">
        <v>1</v>
      </c>
      <c r="E50" s="6">
        <v>8</v>
      </c>
      <c r="F50" s="6">
        <v>148</v>
      </c>
      <c r="G50" s="44">
        <v>0</v>
      </c>
      <c r="H50" s="6">
        <v>34</v>
      </c>
      <c r="I50" s="6">
        <v>0</v>
      </c>
      <c r="J50" s="6">
        <v>0</v>
      </c>
      <c r="K50" s="6">
        <v>34</v>
      </c>
      <c r="L50" s="8">
        <v>71</v>
      </c>
      <c r="M50" s="6" t="s">
        <v>28</v>
      </c>
    </row>
    <row r="51" spans="1:13" x14ac:dyDescent="0.2">
      <c r="A51" s="12">
        <f t="shared" si="0"/>
        <v>50</v>
      </c>
      <c r="B51" s="7" t="s">
        <v>113</v>
      </c>
      <c r="C51" s="6" t="s">
        <v>27</v>
      </c>
      <c r="D51" s="6" t="s">
        <v>1</v>
      </c>
      <c r="E51" s="6">
        <v>7</v>
      </c>
      <c r="F51" s="6">
        <v>139</v>
      </c>
      <c r="G51" s="44">
        <v>1</v>
      </c>
      <c r="H51" s="6">
        <v>31</v>
      </c>
      <c r="I51" s="6">
        <v>0</v>
      </c>
      <c r="J51" s="6">
        <v>0</v>
      </c>
      <c r="K51" s="6">
        <v>32</v>
      </c>
      <c r="L51" s="8">
        <v>67</v>
      </c>
      <c r="M51" s="6" t="s">
        <v>114</v>
      </c>
    </row>
    <row r="52" spans="1:13" x14ac:dyDescent="0.2">
      <c r="A52" s="12">
        <f t="shared" si="0"/>
        <v>51</v>
      </c>
      <c r="B52" s="7" t="s">
        <v>117</v>
      </c>
      <c r="C52" s="6" t="s">
        <v>25</v>
      </c>
      <c r="D52" s="6" t="s">
        <v>26</v>
      </c>
      <c r="E52" s="6">
        <v>8</v>
      </c>
      <c r="F52" s="6">
        <v>189</v>
      </c>
      <c r="G52" s="44">
        <v>9</v>
      </c>
      <c r="H52" s="6">
        <v>2</v>
      </c>
      <c r="I52" s="6">
        <v>0</v>
      </c>
      <c r="J52" s="6">
        <v>6</v>
      </c>
      <c r="K52" s="6">
        <v>17</v>
      </c>
      <c r="L52" s="8">
        <v>64</v>
      </c>
      <c r="M52" s="6" t="s">
        <v>59</v>
      </c>
    </row>
    <row r="53" spans="1:13" x14ac:dyDescent="0.2">
      <c r="A53" s="12">
        <f t="shared" si="0"/>
        <v>52</v>
      </c>
      <c r="B53" s="7" t="s">
        <v>115</v>
      </c>
      <c r="C53" s="6" t="s">
        <v>27</v>
      </c>
      <c r="D53" s="6" t="s">
        <v>1</v>
      </c>
      <c r="E53" s="6">
        <v>8</v>
      </c>
      <c r="F53" s="6">
        <v>187</v>
      </c>
      <c r="G53" s="44">
        <v>14</v>
      </c>
      <c r="H53" s="6">
        <v>2</v>
      </c>
      <c r="I53" s="6">
        <v>0</v>
      </c>
      <c r="J53" s="6">
        <v>0</v>
      </c>
      <c r="K53" s="6">
        <v>16</v>
      </c>
      <c r="L53" s="8">
        <v>63</v>
      </c>
      <c r="M53" s="6" t="s">
        <v>28</v>
      </c>
    </row>
    <row r="54" spans="1:13" x14ac:dyDescent="0.2">
      <c r="A54" s="12">
        <f t="shared" si="0"/>
        <v>53</v>
      </c>
      <c r="B54" s="7" t="s">
        <v>56</v>
      </c>
      <c r="C54" s="6" t="s">
        <v>57</v>
      </c>
      <c r="D54" s="6" t="s">
        <v>1</v>
      </c>
      <c r="E54" s="6">
        <v>8</v>
      </c>
      <c r="F54" s="6">
        <v>249</v>
      </c>
      <c r="L54" s="8">
        <v>62</v>
      </c>
      <c r="M54" s="6" t="s">
        <v>62</v>
      </c>
    </row>
    <row r="55" spans="1:13" x14ac:dyDescent="0.2">
      <c r="A55" s="12">
        <f t="shared" si="0"/>
        <v>54</v>
      </c>
      <c r="B55" s="7" t="s">
        <v>116</v>
      </c>
      <c r="C55" s="6" t="s">
        <v>27</v>
      </c>
      <c r="D55" s="6" t="s">
        <v>1</v>
      </c>
      <c r="E55" s="6">
        <v>8</v>
      </c>
      <c r="F55" s="6">
        <v>174</v>
      </c>
      <c r="G55" s="44">
        <v>0</v>
      </c>
      <c r="H55" s="6">
        <v>10</v>
      </c>
      <c r="I55" s="6">
        <v>0</v>
      </c>
      <c r="J55" s="6">
        <v>6</v>
      </c>
      <c r="K55" s="6">
        <v>16</v>
      </c>
      <c r="L55" s="8">
        <v>60</v>
      </c>
      <c r="M55" s="6" t="s">
        <v>28</v>
      </c>
    </row>
    <row r="56" spans="1:13" x14ac:dyDescent="0.2">
      <c r="A56" s="12">
        <f t="shared" si="0"/>
        <v>55</v>
      </c>
      <c r="B56" s="7" t="s">
        <v>118</v>
      </c>
      <c r="C56" s="45" t="s">
        <v>134</v>
      </c>
      <c r="D56" s="6" t="s">
        <v>33</v>
      </c>
      <c r="E56" s="6">
        <v>7</v>
      </c>
      <c r="F56" s="6">
        <v>103</v>
      </c>
      <c r="G56" s="44">
        <v>0</v>
      </c>
      <c r="H56" s="6">
        <v>29</v>
      </c>
      <c r="I56" s="6">
        <v>0</v>
      </c>
      <c r="J56" s="6">
        <v>0</v>
      </c>
      <c r="K56" s="6">
        <v>29</v>
      </c>
      <c r="L56" s="8">
        <v>55</v>
      </c>
      <c r="M56" s="6" t="s">
        <v>35</v>
      </c>
    </row>
    <row r="57" spans="1:13" x14ac:dyDescent="0.2">
      <c r="A57" s="12">
        <f t="shared" si="0"/>
        <v>56</v>
      </c>
      <c r="B57" s="7" t="s">
        <v>119</v>
      </c>
      <c r="C57" s="6" t="s">
        <v>27</v>
      </c>
      <c r="D57" s="6" t="s">
        <v>1</v>
      </c>
      <c r="E57" s="6">
        <v>8</v>
      </c>
      <c r="F57" s="6">
        <v>205</v>
      </c>
      <c r="G57" s="44">
        <v>0</v>
      </c>
      <c r="H57" s="6">
        <v>2</v>
      </c>
      <c r="I57" s="6">
        <v>0</v>
      </c>
      <c r="J57" s="6">
        <v>0</v>
      </c>
      <c r="K57" s="6">
        <v>2</v>
      </c>
      <c r="L57" s="8">
        <v>53</v>
      </c>
      <c r="M57" s="6" t="s">
        <v>28</v>
      </c>
    </row>
    <row r="58" spans="1:13" x14ac:dyDescent="0.2">
      <c r="A58" s="12">
        <f t="shared" si="0"/>
        <v>57</v>
      </c>
      <c r="B58" s="7" t="s">
        <v>121</v>
      </c>
      <c r="C58" s="6" t="s">
        <v>122</v>
      </c>
      <c r="D58" s="6" t="s">
        <v>0</v>
      </c>
      <c r="E58" s="6">
        <v>7</v>
      </c>
      <c r="F58" s="6">
        <v>139</v>
      </c>
      <c r="G58" s="44">
        <v>0</v>
      </c>
      <c r="H58" s="6">
        <v>6</v>
      </c>
      <c r="I58" s="6">
        <v>0</v>
      </c>
      <c r="J58" s="6">
        <v>6</v>
      </c>
      <c r="K58" s="6">
        <v>12</v>
      </c>
      <c r="L58" s="8">
        <v>47</v>
      </c>
      <c r="M58" s="6" t="s">
        <v>123</v>
      </c>
    </row>
    <row r="59" spans="1:13" x14ac:dyDescent="0.2">
      <c r="A59" s="12">
        <f t="shared" si="0"/>
        <v>57</v>
      </c>
      <c r="B59" s="7" t="s">
        <v>120</v>
      </c>
      <c r="C59" s="6" t="s">
        <v>27</v>
      </c>
      <c r="D59" s="6" t="s">
        <v>1</v>
      </c>
      <c r="E59" s="6">
        <v>8</v>
      </c>
      <c r="F59" s="6">
        <v>175</v>
      </c>
      <c r="G59" s="44">
        <v>0</v>
      </c>
      <c r="H59" s="6">
        <v>3</v>
      </c>
      <c r="I59" s="6">
        <v>0</v>
      </c>
      <c r="J59" s="6">
        <v>0</v>
      </c>
      <c r="K59" s="6">
        <v>3</v>
      </c>
      <c r="L59" s="8">
        <v>47</v>
      </c>
      <c r="M59" s="6" t="s">
        <v>28</v>
      </c>
    </row>
    <row r="60" spans="1:13" x14ac:dyDescent="0.2">
      <c r="A60" s="12">
        <f t="shared" si="0"/>
        <v>59</v>
      </c>
      <c r="B60" s="7" t="s">
        <v>124</v>
      </c>
      <c r="C60" s="6" t="s">
        <v>27</v>
      </c>
      <c r="D60" s="6" t="s">
        <v>1</v>
      </c>
      <c r="E60" s="6">
        <v>8</v>
      </c>
      <c r="F60" s="6">
        <v>121</v>
      </c>
      <c r="G60" s="44">
        <v>4</v>
      </c>
      <c r="H60" s="6">
        <v>4</v>
      </c>
      <c r="I60" s="6">
        <v>0</v>
      </c>
      <c r="J60" s="6">
        <v>6</v>
      </c>
      <c r="K60" s="6">
        <v>14</v>
      </c>
      <c r="L60" s="8">
        <v>44</v>
      </c>
      <c r="M60" s="6" t="s">
        <v>28</v>
      </c>
    </row>
    <row r="61" spans="1:13" x14ac:dyDescent="0.2">
      <c r="A61" s="12">
        <f t="shared" si="0"/>
        <v>60</v>
      </c>
      <c r="B61" s="7" t="s">
        <v>126</v>
      </c>
      <c r="C61" s="6" t="s">
        <v>27</v>
      </c>
      <c r="D61" s="6" t="s">
        <v>1</v>
      </c>
      <c r="E61" s="6">
        <v>8</v>
      </c>
      <c r="F61" s="6">
        <v>118</v>
      </c>
      <c r="G61" s="44">
        <v>6</v>
      </c>
      <c r="H61" s="6">
        <v>0</v>
      </c>
      <c r="I61" s="6">
        <v>0</v>
      </c>
      <c r="J61" s="6">
        <v>0</v>
      </c>
      <c r="K61" s="6">
        <v>6</v>
      </c>
      <c r="L61" s="8">
        <v>36</v>
      </c>
      <c r="M61" s="6" t="s">
        <v>28</v>
      </c>
    </row>
    <row r="62" spans="1:13" x14ac:dyDescent="0.2">
      <c r="A62" s="12">
        <f t="shared" si="0"/>
        <v>60</v>
      </c>
      <c r="B62" s="7" t="s">
        <v>125</v>
      </c>
      <c r="C62" s="6" t="s">
        <v>19</v>
      </c>
      <c r="D62" s="6" t="s">
        <v>0</v>
      </c>
      <c r="E62" s="6">
        <v>8</v>
      </c>
      <c r="F62" s="6">
        <v>142</v>
      </c>
      <c r="L62" s="8">
        <v>36</v>
      </c>
      <c r="M62" s="6" t="s">
        <v>13</v>
      </c>
    </row>
    <row r="63" spans="1:13" x14ac:dyDescent="0.2">
      <c r="A63" s="12">
        <f t="shared" si="0"/>
        <v>62</v>
      </c>
      <c r="B63" s="7" t="s">
        <v>127</v>
      </c>
      <c r="C63" s="6" t="s">
        <v>19</v>
      </c>
      <c r="D63" s="6" t="s">
        <v>0</v>
      </c>
      <c r="E63" s="6">
        <v>8</v>
      </c>
      <c r="F63" s="6">
        <v>114</v>
      </c>
      <c r="G63" s="44">
        <v>0</v>
      </c>
      <c r="H63" s="6">
        <v>6</v>
      </c>
      <c r="I63" s="6">
        <v>0</v>
      </c>
      <c r="J63" s="6">
        <v>6</v>
      </c>
      <c r="K63" s="6">
        <v>6</v>
      </c>
      <c r="L63" s="8">
        <v>35</v>
      </c>
      <c r="M63" s="6" t="s">
        <v>13</v>
      </c>
    </row>
    <row r="64" spans="1:13" x14ac:dyDescent="0.2">
      <c r="A64" s="12">
        <f t="shared" si="0"/>
        <v>63</v>
      </c>
      <c r="B64" s="7" t="s">
        <v>128</v>
      </c>
      <c r="C64" s="6" t="s">
        <v>17</v>
      </c>
      <c r="D64" s="6" t="s">
        <v>1</v>
      </c>
      <c r="E64" s="6">
        <v>8</v>
      </c>
      <c r="F64" s="6">
        <v>117</v>
      </c>
      <c r="G64" s="44">
        <v>2</v>
      </c>
      <c r="H64" s="6">
        <v>0</v>
      </c>
      <c r="I64" s="6">
        <v>0</v>
      </c>
      <c r="J64" s="6">
        <v>0</v>
      </c>
      <c r="K64" s="6">
        <v>2</v>
      </c>
      <c r="L64" s="8">
        <v>31</v>
      </c>
      <c r="M64" s="6" t="s">
        <v>77</v>
      </c>
    </row>
    <row r="65" spans="4:12" x14ac:dyDescent="0.2">
      <c r="K65" s="8"/>
    </row>
    <row r="66" spans="4:12" x14ac:dyDescent="0.2">
      <c r="D66" s="6" t="s">
        <v>132</v>
      </c>
      <c r="G66" s="44">
        <f>AVERAGE(G2:G65)</f>
        <v>26.147540983606557</v>
      </c>
      <c r="H66" s="44">
        <f t="shared" ref="H66:L66" si="1">AVERAGE(H2:H65)</f>
        <v>33.393442622950822</v>
      </c>
      <c r="I66" s="44">
        <f t="shared" si="1"/>
        <v>25.901639344262296</v>
      </c>
      <c r="J66" s="44">
        <f t="shared" si="1"/>
        <v>10.918032786885245</v>
      </c>
      <c r="K66" s="44">
        <f t="shared" si="1"/>
        <v>96.278688524590166</v>
      </c>
      <c r="L66" s="44">
        <f t="shared" si="1"/>
        <v>152.30158730158729</v>
      </c>
    </row>
    <row r="67" spans="4:12" x14ac:dyDescent="0.2">
      <c r="D67" s="6" t="s">
        <v>133</v>
      </c>
      <c r="G67" s="44">
        <f>COUNTIFS(G2:G64,G2)</f>
        <v>14</v>
      </c>
      <c r="H67" s="44">
        <f t="shared" ref="H67:L67" si="2">COUNTIFS(H2:H64,H2)</f>
        <v>9</v>
      </c>
      <c r="I67" s="44">
        <f t="shared" si="2"/>
        <v>15</v>
      </c>
      <c r="J67" s="44">
        <f t="shared" si="2"/>
        <v>4</v>
      </c>
      <c r="K67" s="44">
        <f t="shared" si="2"/>
        <v>3</v>
      </c>
      <c r="L67" s="44">
        <f t="shared" si="2"/>
        <v>1</v>
      </c>
    </row>
    <row r="68" spans="4:12" x14ac:dyDescent="0.2">
      <c r="K68" s="8"/>
    </row>
    <row r="69" spans="4:12" x14ac:dyDescent="0.2">
      <c r="K69" s="8"/>
    </row>
    <row r="70" spans="4:12" x14ac:dyDescent="0.2">
      <c r="K70" s="8"/>
    </row>
    <row r="71" spans="4:12" x14ac:dyDescent="0.2">
      <c r="K71" s="8"/>
    </row>
    <row r="72" spans="4:12" x14ac:dyDescent="0.2">
      <c r="K72" s="8"/>
    </row>
    <row r="73" spans="4:12" x14ac:dyDescent="0.2">
      <c r="K73" s="8"/>
    </row>
    <row r="74" spans="4:12" x14ac:dyDescent="0.2">
      <c r="K74" s="8"/>
    </row>
    <row r="75" spans="4:12" x14ac:dyDescent="0.2">
      <c r="K75" s="8"/>
    </row>
    <row r="76" spans="4:12" x14ac:dyDescent="0.2">
      <c r="K76" s="8"/>
    </row>
    <row r="77" spans="4:12" x14ac:dyDescent="0.2">
      <c r="K77" s="8"/>
    </row>
    <row r="78" spans="4:12" x14ac:dyDescent="0.2">
      <c r="K78" s="8"/>
    </row>
    <row r="79" spans="4:12" x14ac:dyDescent="0.2">
      <c r="K79" s="8"/>
    </row>
    <row r="80" spans="4:12" x14ac:dyDescent="0.2">
      <c r="K80" s="8"/>
    </row>
    <row r="81" spans="11:11" x14ac:dyDescent="0.2">
      <c r="K81" s="8"/>
    </row>
    <row r="82" spans="11:11" x14ac:dyDescent="0.2">
      <c r="K82" s="8"/>
    </row>
    <row r="83" spans="11:11" x14ac:dyDescent="0.2">
      <c r="K83" s="8"/>
    </row>
    <row r="84" spans="11:11" x14ac:dyDescent="0.2">
      <c r="K84" s="8"/>
    </row>
    <row r="85" spans="11:11" x14ac:dyDescent="0.2">
      <c r="K85" s="8"/>
    </row>
    <row r="86" spans="11:11" x14ac:dyDescent="0.2">
      <c r="K86" s="8"/>
    </row>
    <row r="87" spans="11:11" x14ac:dyDescent="0.2">
      <c r="K87" s="8"/>
    </row>
    <row r="88" spans="11:11" x14ac:dyDescent="0.2">
      <c r="K88" s="8"/>
    </row>
    <row r="89" spans="11:11" x14ac:dyDescent="0.2">
      <c r="K89" s="8"/>
    </row>
    <row r="90" spans="11:11" x14ac:dyDescent="0.2">
      <c r="K90" s="8"/>
    </row>
    <row r="91" spans="11:11" x14ac:dyDescent="0.2">
      <c r="K91" s="8"/>
    </row>
    <row r="92" spans="11:11" x14ac:dyDescent="0.2">
      <c r="K92" s="8"/>
    </row>
    <row r="93" spans="11:11" x14ac:dyDescent="0.2">
      <c r="K93" s="8"/>
    </row>
    <row r="94" spans="11:11" x14ac:dyDescent="0.2">
      <c r="K94" s="8"/>
    </row>
    <row r="95" spans="11:11" x14ac:dyDescent="0.2">
      <c r="K95" s="8"/>
    </row>
    <row r="96" spans="11:11" x14ac:dyDescent="0.2">
      <c r="K96" s="8"/>
    </row>
    <row r="97" spans="11:11" x14ac:dyDescent="0.2">
      <c r="K97" s="8"/>
    </row>
    <row r="98" spans="11:11" x14ac:dyDescent="0.2">
      <c r="K98" s="8"/>
    </row>
    <row r="99" spans="11:11" x14ac:dyDescent="0.2">
      <c r="K99" s="8"/>
    </row>
    <row r="100" spans="11:11" x14ac:dyDescent="0.2">
      <c r="K100" s="8"/>
    </row>
    <row r="101" spans="11:11" x14ac:dyDescent="0.2">
      <c r="K101" s="8"/>
    </row>
    <row r="102" spans="11:11" x14ac:dyDescent="0.2">
      <c r="K102" s="8"/>
    </row>
    <row r="103" spans="11:11" x14ac:dyDescent="0.2">
      <c r="K103" s="8"/>
    </row>
    <row r="104" spans="11:11" x14ac:dyDescent="0.2">
      <c r="K104" s="8"/>
    </row>
    <row r="105" spans="11:11" x14ac:dyDescent="0.2">
      <c r="K105" s="8"/>
    </row>
    <row r="106" spans="11:11" x14ac:dyDescent="0.2">
      <c r="K106" s="8"/>
    </row>
  </sheetData>
  <sortState ref="B1:M64">
    <sortCondition descending="1" ref="L2:L64"/>
    <sortCondition descending="1" ref="K2:K64"/>
    <sortCondition descending="1" ref="F2:F64"/>
    <sortCondition ref="B2:B64"/>
  </sortState>
  <pageMargins left="0.35433070866141736" right="0.35433070866141736" top="0.98425196850393704" bottom="0.98425196850393704" header="0.51181102362204722" footer="0.51181102362204722"/>
  <pageSetup paperSize="9" orientation="landscape" r:id="rId1"/>
  <headerFooter>
    <oddHeader>&amp;LNemes Tihamér NITV 2021 - Programozás
&amp;C1. korcsoport: 5-8. osztályosok&amp;RVégeredmény</oddHeader>
    <oddFooter>&amp;C&amp;P.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Eredmény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zsako</dc:creator>
  <cp:lastModifiedBy>zsako</cp:lastModifiedBy>
  <cp:lastPrinted>2016-02-27T13:20:53Z</cp:lastPrinted>
  <dcterms:created xsi:type="dcterms:W3CDTF">2021-03-07T08:02:55Z</dcterms:created>
  <dcterms:modified xsi:type="dcterms:W3CDTF">2021-03-10T15:17:05Z</dcterms:modified>
</cp:coreProperties>
</file>