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NEMES\Nt23\Adatbázis\"/>
    </mc:Choice>
  </mc:AlternateContent>
  <xr:revisionPtr revIDLastSave="0" documentId="13_ncr:1_{7749EE84-99CC-43C0-95E5-B8F8D6F92889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definedNames>
    <definedName name="_xlnm._FilterDatabase" localSheetId="0" hidden="1">Eredmény!$A$1:$N$43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A30" i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H46" i="1" l="1"/>
  <c r="I46" i="1"/>
  <c r="G46" i="1"/>
  <c r="H45" i="1"/>
  <c r="I45" i="1"/>
  <c r="J45" i="1"/>
  <c r="K45" i="1"/>
  <c r="L45" i="1"/>
  <c r="G45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43" i="1" s="1"/>
</calcChain>
</file>

<file path=xl/sharedStrings.xml><?xml version="1.0" encoding="utf-8"?>
<sst xmlns="http://schemas.openxmlformats.org/spreadsheetml/2006/main" count="185" uniqueCount="112">
  <si>
    <t>Debrecen</t>
  </si>
  <si>
    <t>Budapest</t>
  </si>
  <si>
    <t>Hely</t>
  </si>
  <si>
    <t>Tanuló</t>
  </si>
  <si>
    <t>Iskola</t>
  </si>
  <si>
    <t>Város</t>
  </si>
  <si>
    <t>Osztály</t>
  </si>
  <si>
    <t>iii1</t>
  </si>
  <si>
    <t>iii2</t>
  </si>
  <si>
    <t>iii3</t>
  </si>
  <si>
    <t>Felkészítő tanár</t>
  </si>
  <si>
    <t>Ford2</t>
  </si>
  <si>
    <t>Ford3</t>
  </si>
  <si>
    <t>Simon Gyula</t>
  </si>
  <si>
    <t>iii4</t>
  </si>
  <si>
    <t>Békásmegyeri Veres Péter Gimnázium</t>
  </si>
  <si>
    <t>S</t>
  </si>
  <si>
    <t>Debreceni Fazekas Mihály Gimnázium</t>
  </si>
  <si>
    <t>Szentendrei Barcsay Jenő Általános Iskola</t>
  </si>
  <si>
    <t>Szentendre</t>
  </si>
  <si>
    <t>Herczeg Katalin</t>
  </si>
  <si>
    <t>Fazekas Mihály Gimnázium</t>
  </si>
  <si>
    <t>Pásztor Attila</t>
  </si>
  <si>
    <t>Junior válogatóverseny</t>
  </si>
  <si>
    <t>ELTE Radnóti Miklós Gyakorló Általános Iskola és Gyakorló Gimnázium</t>
  </si>
  <si>
    <t>Szigetszentmiklós</t>
  </si>
  <si>
    <t>Szent István Gimnázium</t>
  </si>
  <si>
    <t>Berzsenyi Dániel Gimnázium</t>
  </si>
  <si>
    <t>Pallanek Péter</t>
  </si>
  <si>
    <t>Jedlik Ányos Gimnázium</t>
  </si>
  <si>
    <t>Sánta Gergely</t>
  </si>
  <si>
    <t>Átlag:</t>
  </si>
  <si>
    <t>Maximum (db):</t>
  </si>
  <si>
    <t>Szigetszentmiklósi Batthyány Kázmér Gimnázium</t>
  </si>
  <si>
    <t>Czanik Dániel</t>
  </si>
  <si>
    <t>Tatabánya</t>
  </si>
  <si>
    <t>Bodor Noémi</t>
  </si>
  <si>
    <t>Törteli Ákos</t>
  </si>
  <si>
    <t>Pájer Levente</t>
  </si>
  <si>
    <t>ELTE Bolyai János Gyakorló Általános Iskola és Gimnázium</t>
  </si>
  <si>
    <t>Szombathely</t>
  </si>
  <si>
    <t>Pozsonyi Milán</t>
  </si>
  <si>
    <t>Auer Péter</t>
  </si>
  <si>
    <t>Pásztor Attila, Weisz Ágoston, Nikházy László</t>
  </si>
  <si>
    <t>Szepesi Zoltán</t>
  </si>
  <si>
    <t>Eötvös József Gimnázium</t>
  </si>
  <si>
    <t>Mihály Zsolt</t>
  </si>
  <si>
    <t>Óbudai Árpád Gimnázium</t>
  </si>
  <si>
    <t>Juhász-Molnár Mirko</t>
  </si>
  <si>
    <t>Nikházy László</t>
  </si>
  <si>
    <t>Pirity Márton Tamás</t>
  </si>
  <si>
    <t>Ungár Vince</t>
  </si>
  <si>
    <t>Tassy Gergely, Torontáli Ferenc Béla</t>
  </si>
  <si>
    <t>Pásztor Attila, Nikházy László, Viczián András</t>
  </si>
  <si>
    <t>Baran Júlia</t>
  </si>
  <si>
    <t>Csiszár Csilla; Czita Zoltán</t>
  </si>
  <si>
    <t>Bolla Donát Andor</t>
  </si>
  <si>
    <t>Horák Zsófia</t>
  </si>
  <si>
    <t>Pásztor Attila, Nikházy László, Tiszay Dávid</t>
  </si>
  <si>
    <t>Ferencsik Domonkos</t>
  </si>
  <si>
    <t>Torontáli Ferenc Béla,Tassy Gergely</t>
  </si>
  <si>
    <t>Szűcs Máté</t>
  </si>
  <si>
    <t>Molnár-Sáska Ildikó, Szkupien Péter, Juhász- Molnár Mirkó</t>
  </si>
  <si>
    <t>Nagy Borbála Adrienn</t>
  </si>
  <si>
    <t>Farkas Bertalan Áron</t>
  </si>
  <si>
    <t>Zhu Che</t>
  </si>
  <si>
    <t>Ozsváth Botond</t>
  </si>
  <si>
    <t>Szalayné Tahy Zsuzsanna,Tassy Gergely</t>
  </si>
  <si>
    <t>Fehér Dalma</t>
  </si>
  <si>
    <t>Ráthonyi Levente Marcell</t>
  </si>
  <si>
    <t>Szaszkó Benedek</t>
  </si>
  <si>
    <t>Szabó Gergely</t>
  </si>
  <si>
    <t>Pintér Hanna</t>
  </si>
  <si>
    <t>Bárdos László Gimnázium</t>
  </si>
  <si>
    <t>Legát-Hegyháti Nóra</t>
  </si>
  <si>
    <t>Bui Thuy-Trang Nikolett</t>
  </si>
  <si>
    <t>Sárai Levente</t>
  </si>
  <si>
    <t>Dohajov Dániel</t>
  </si>
  <si>
    <t>Kis Keve Kont</t>
  </si>
  <si>
    <t>Tassy Gergely</t>
  </si>
  <si>
    <t>Kocsis Mátyás</t>
  </si>
  <si>
    <t>Szörényi Zalán András</t>
  </si>
  <si>
    <t>Földes Ferenc Gimnázium</t>
  </si>
  <si>
    <t>Miskolc</t>
  </si>
  <si>
    <t>Csató Endre, Csabai Ágnes</t>
  </si>
  <si>
    <t>Farkas Bence</t>
  </si>
  <si>
    <t>Hortobágyiné Kard Eszter</t>
  </si>
  <si>
    <t>Nagy Tamás</t>
  </si>
  <si>
    <t>Kölcsey Ferenc Főgimnázium</t>
  </si>
  <si>
    <t>Szatmárnémeti</t>
  </si>
  <si>
    <t>Demeter Csaba</t>
  </si>
  <si>
    <t>Mudrony Kamilla</t>
  </si>
  <si>
    <t>Kiszely Ildikó</t>
  </si>
  <si>
    <t>Szaniszló Dóra</t>
  </si>
  <si>
    <t>Molnár Levente</t>
  </si>
  <si>
    <t>Szabó Sámuel</t>
  </si>
  <si>
    <t>Takács András</t>
  </si>
  <si>
    <t>Tasnáldi Ildikó</t>
  </si>
  <si>
    <t>Szaniszló Ádám</t>
  </si>
  <si>
    <t>Sásdi Mariann, Blénessy Gabriella</t>
  </si>
  <si>
    <t>Kruska Márton</t>
  </si>
  <si>
    <t>Dobó Katalin Gimnázium</t>
  </si>
  <si>
    <t>Esztergom</t>
  </si>
  <si>
    <t>Béni András</t>
  </si>
  <si>
    <t>Kudor Laura</t>
  </si>
  <si>
    <t>Bartók Béla Líceum</t>
  </si>
  <si>
    <t>Temesvár</t>
  </si>
  <si>
    <t>Mauzer Erika</t>
  </si>
  <si>
    <t>CEOI válogatóverseny</t>
  </si>
  <si>
    <t>Daró Ildikó</t>
  </si>
  <si>
    <t>Sztojcsevné Fekete Mária, Nikházy László, Viczián András</t>
  </si>
  <si>
    <t>Schmieder László Tamás, Kollman Bálint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</si>
</sst>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9"/>
      <color indexed="8"/>
      <name val="Symbol"/>
      <family val="1"/>
      <charset val="2"/>
    </font>
    <font>
      <b/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view="pageLayout" zoomScaleNormal="100" workbookViewId="0">
      <selection activeCell="M4" sqref="M4"/>
    </sheetView>
  </sheetViews>
  <sheetFormatPr defaultRowHeight="12.75" x14ac:dyDescent="0.2"/>
  <cols>
    <col min="1" max="1" width="4.140625" style="10" bestFit="1" customWidth="1"/>
    <col min="2" max="2" width="19.42578125" style="7" customWidth="1"/>
    <col min="3" max="3" width="27.140625" style="6" customWidth="1"/>
    <col min="4" max="4" width="9.85546875" style="6" bestFit="1" customWidth="1"/>
    <col min="5" max="5" width="5.28515625" style="6" customWidth="1"/>
    <col min="6" max="6" width="4.42578125" style="6" bestFit="1" customWidth="1"/>
    <col min="7" max="7" width="2.85546875" style="15" bestFit="1" customWidth="1"/>
    <col min="8" max="9" width="2.85546875" style="6" bestFit="1" customWidth="1"/>
    <col min="10" max="10" width="2.85546875" style="6" customWidth="1"/>
    <col min="11" max="11" width="4.85546875" style="6" customWidth="1"/>
    <col min="12" max="12" width="4.42578125" style="6" bestFit="1" customWidth="1"/>
    <col min="13" max="13" width="31.140625" style="6" customWidth="1"/>
    <col min="14" max="14" width="18.5703125" bestFit="1" customWidth="1"/>
  </cols>
  <sheetData>
    <row r="1" spans="1:14" x14ac:dyDescent="0.2">
      <c r="A1" s="3" t="s">
        <v>2</v>
      </c>
      <c r="B1" s="2" t="s">
        <v>3</v>
      </c>
      <c r="C1" s="4" t="s">
        <v>4</v>
      </c>
      <c r="D1" s="4" t="s">
        <v>5</v>
      </c>
      <c r="E1" s="4" t="s">
        <v>6</v>
      </c>
      <c r="F1" s="4" t="s">
        <v>11</v>
      </c>
      <c r="G1" s="13" t="s">
        <v>7</v>
      </c>
      <c r="H1" s="4" t="s">
        <v>8</v>
      </c>
      <c r="I1" s="4" t="s">
        <v>9</v>
      </c>
      <c r="J1" s="4" t="s">
        <v>14</v>
      </c>
      <c r="K1" s="8" t="s">
        <v>16</v>
      </c>
      <c r="L1" s="4" t="s">
        <v>12</v>
      </c>
      <c r="M1" s="4" t="s">
        <v>10</v>
      </c>
    </row>
    <row r="2" spans="1:14" x14ac:dyDescent="0.2">
      <c r="A2" s="22">
        <f>IF(L2=L1,A1,ROW()-1)</f>
        <v>1</v>
      </c>
      <c r="B2" s="23" t="s">
        <v>30</v>
      </c>
      <c r="C2" s="24" t="s">
        <v>21</v>
      </c>
      <c r="D2" s="24" t="s">
        <v>1</v>
      </c>
      <c r="E2" s="25">
        <v>8</v>
      </c>
      <c r="F2" s="25">
        <v>398</v>
      </c>
      <c r="G2" s="26">
        <v>70</v>
      </c>
      <c r="H2" s="25">
        <v>70</v>
      </c>
      <c r="I2" s="25">
        <v>80</v>
      </c>
      <c r="J2" s="25">
        <v>80</v>
      </c>
      <c r="K2" s="25">
        <v>300</v>
      </c>
      <c r="L2" s="25">
        <v>400</v>
      </c>
      <c r="M2" s="24" t="s">
        <v>43</v>
      </c>
      <c r="N2" s="27" t="s">
        <v>108</v>
      </c>
    </row>
    <row r="3" spans="1:14" x14ac:dyDescent="0.2">
      <c r="A3" s="11">
        <f t="shared" ref="A3:A43" si="0">IF(L3=L2,A2,ROW()-1)</f>
        <v>2</v>
      </c>
      <c r="B3" s="12" t="s">
        <v>44</v>
      </c>
      <c r="C3" s="4" t="s">
        <v>45</v>
      </c>
      <c r="D3" s="4" t="s">
        <v>1</v>
      </c>
      <c r="E3" s="5">
        <v>8</v>
      </c>
      <c r="F3" s="5">
        <v>324</v>
      </c>
      <c r="G3" s="14">
        <v>68</v>
      </c>
      <c r="H3" s="5">
        <v>68</v>
      </c>
      <c r="I3" s="5">
        <v>80</v>
      </c>
      <c r="J3" s="5">
        <v>32</v>
      </c>
      <c r="K3" s="5">
        <v>248</v>
      </c>
      <c r="L3" s="5">
        <v>329</v>
      </c>
      <c r="M3" s="4" t="s">
        <v>111</v>
      </c>
      <c r="N3" s="1"/>
    </row>
    <row r="4" spans="1:14" x14ac:dyDescent="0.2">
      <c r="A4" s="11">
        <f t="shared" si="0"/>
        <v>3</v>
      </c>
      <c r="B4" s="12" t="s">
        <v>46</v>
      </c>
      <c r="C4" s="4" t="s">
        <v>47</v>
      </c>
      <c r="D4" s="4" t="s">
        <v>1</v>
      </c>
      <c r="E4" s="5">
        <v>8</v>
      </c>
      <c r="F4" s="5">
        <v>362</v>
      </c>
      <c r="G4" s="14">
        <v>70</v>
      </c>
      <c r="H4" s="5">
        <v>68</v>
      </c>
      <c r="I4" s="5">
        <v>80</v>
      </c>
      <c r="J4" s="5">
        <v>0</v>
      </c>
      <c r="K4" s="5">
        <v>218</v>
      </c>
      <c r="L4" s="5">
        <v>309</v>
      </c>
      <c r="M4" s="4" t="s">
        <v>110</v>
      </c>
      <c r="N4" s="1"/>
    </row>
    <row r="5" spans="1:14" x14ac:dyDescent="0.2">
      <c r="A5" s="11">
        <f t="shared" si="0"/>
        <v>4</v>
      </c>
      <c r="B5" s="12" t="s">
        <v>48</v>
      </c>
      <c r="C5" s="4" t="s">
        <v>21</v>
      </c>
      <c r="D5" s="4" t="s">
        <v>1</v>
      </c>
      <c r="E5" s="5">
        <v>8</v>
      </c>
      <c r="F5" s="5">
        <v>320</v>
      </c>
      <c r="G5" s="14">
        <v>70</v>
      </c>
      <c r="H5" s="5">
        <v>70</v>
      </c>
      <c r="I5" s="5">
        <v>80</v>
      </c>
      <c r="J5" s="5">
        <v>4</v>
      </c>
      <c r="K5" s="5">
        <v>224</v>
      </c>
      <c r="L5" s="5">
        <v>304</v>
      </c>
      <c r="M5" s="4" t="s">
        <v>49</v>
      </c>
      <c r="N5" s="1"/>
    </row>
    <row r="6" spans="1:14" x14ac:dyDescent="0.2">
      <c r="A6" s="11">
        <f t="shared" si="0"/>
        <v>5</v>
      </c>
      <c r="B6" s="12" t="s">
        <v>50</v>
      </c>
      <c r="C6" s="4" t="s">
        <v>27</v>
      </c>
      <c r="D6" s="4" t="s">
        <v>1</v>
      </c>
      <c r="E6" s="5">
        <v>8</v>
      </c>
      <c r="F6" s="5">
        <v>320</v>
      </c>
      <c r="G6" s="14">
        <v>70</v>
      </c>
      <c r="H6" s="5">
        <v>68</v>
      </c>
      <c r="I6" s="5">
        <v>68</v>
      </c>
      <c r="J6" s="5">
        <v>0</v>
      </c>
      <c r="K6" s="5">
        <v>206</v>
      </c>
      <c r="L6" s="5">
        <v>286</v>
      </c>
      <c r="M6" s="4" t="s">
        <v>109</v>
      </c>
      <c r="N6" s="1"/>
    </row>
    <row r="7" spans="1:14" x14ac:dyDescent="0.2">
      <c r="A7" s="11">
        <f t="shared" si="0"/>
        <v>6</v>
      </c>
      <c r="B7" s="12" t="s">
        <v>51</v>
      </c>
      <c r="C7" s="4" t="s">
        <v>15</v>
      </c>
      <c r="D7" s="4" t="s">
        <v>1</v>
      </c>
      <c r="E7" s="5">
        <v>8</v>
      </c>
      <c r="F7" s="5">
        <v>367</v>
      </c>
      <c r="G7" s="14">
        <v>70</v>
      </c>
      <c r="H7" s="5">
        <v>39</v>
      </c>
      <c r="I7" s="5">
        <v>68</v>
      </c>
      <c r="J7" s="5">
        <v>0</v>
      </c>
      <c r="K7" s="5">
        <v>177</v>
      </c>
      <c r="L7" s="5">
        <v>269</v>
      </c>
      <c r="M7" s="4" t="s">
        <v>52</v>
      </c>
      <c r="N7" s="1"/>
    </row>
    <row r="8" spans="1:14" x14ac:dyDescent="0.2">
      <c r="A8" s="11">
        <f t="shared" si="0"/>
        <v>7</v>
      </c>
      <c r="B8" s="12" t="s">
        <v>34</v>
      </c>
      <c r="C8" s="4" t="s">
        <v>21</v>
      </c>
      <c r="D8" s="4" t="s">
        <v>1</v>
      </c>
      <c r="E8" s="5">
        <v>7</v>
      </c>
      <c r="F8" s="5">
        <v>343</v>
      </c>
      <c r="G8" s="14">
        <v>70</v>
      </c>
      <c r="H8" s="5">
        <v>51</v>
      </c>
      <c r="I8" s="5">
        <v>58</v>
      </c>
      <c r="J8" s="5">
        <v>0</v>
      </c>
      <c r="K8" s="5">
        <v>179</v>
      </c>
      <c r="L8" s="5">
        <v>265</v>
      </c>
      <c r="M8" s="4" t="s">
        <v>53</v>
      </c>
      <c r="N8" s="1"/>
    </row>
    <row r="9" spans="1:14" x14ac:dyDescent="0.2">
      <c r="A9" s="11">
        <f t="shared" si="0"/>
        <v>8</v>
      </c>
      <c r="B9" s="12" t="s">
        <v>28</v>
      </c>
      <c r="C9" s="4" t="s">
        <v>18</v>
      </c>
      <c r="D9" s="4" t="s">
        <v>19</v>
      </c>
      <c r="E9" s="5">
        <v>8</v>
      </c>
      <c r="F9" s="5">
        <v>348</v>
      </c>
      <c r="G9" s="14">
        <v>70</v>
      </c>
      <c r="H9" s="5">
        <v>45</v>
      </c>
      <c r="I9" s="5">
        <v>54</v>
      </c>
      <c r="J9" s="5">
        <v>2</v>
      </c>
      <c r="K9" s="5">
        <v>171</v>
      </c>
      <c r="L9" s="5">
        <v>258</v>
      </c>
      <c r="M9" s="4" t="s">
        <v>20</v>
      </c>
      <c r="N9" s="1"/>
    </row>
    <row r="10" spans="1:14" x14ac:dyDescent="0.2">
      <c r="A10" s="11">
        <f t="shared" si="0"/>
        <v>9</v>
      </c>
      <c r="B10" s="12" t="s">
        <v>54</v>
      </c>
      <c r="C10" s="4" t="s">
        <v>17</v>
      </c>
      <c r="D10" s="4" t="s">
        <v>0</v>
      </c>
      <c r="E10" s="5">
        <v>7</v>
      </c>
      <c r="F10" s="5">
        <v>248</v>
      </c>
      <c r="G10" s="14">
        <v>70</v>
      </c>
      <c r="H10" s="5">
        <v>51</v>
      </c>
      <c r="I10" s="5">
        <v>68</v>
      </c>
      <c r="J10" s="5">
        <v>2</v>
      </c>
      <c r="K10" s="5">
        <v>191</v>
      </c>
      <c r="L10" s="5">
        <v>253</v>
      </c>
      <c r="M10" s="4" t="s">
        <v>13</v>
      </c>
      <c r="N10" s="1"/>
    </row>
    <row r="11" spans="1:14" x14ac:dyDescent="0.2">
      <c r="A11" s="11">
        <f t="shared" si="0"/>
        <v>10</v>
      </c>
      <c r="B11" s="12" t="s">
        <v>37</v>
      </c>
      <c r="C11" s="4" t="s">
        <v>33</v>
      </c>
      <c r="D11" s="4" t="s">
        <v>25</v>
      </c>
      <c r="E11" s="5">
        <v>8</v>
      </c>
      <c r="F11" s="5">
        <v>321</v>
      </c>
      <c r="G11" s="14">
        <v>70</v>
      </c>
      <c r="H11" s="5">
        <v>30</v>
      </c>
      <c r="I11" s="5">
        <v>52</v>
      </c>
      <c r="J11" s="5">
        <v>4</v>
      </c>
      <c r="K11" s="5">
        <v>156</v>
      </c>
      <c r="L11" s="5">
        <v>236</v>
      </c>
      <c r="M11" s="4" t="s">
        <v>55</v>
      </c>
      <c r="N11" s="1"/>
    </row>
    <row r="12" spans="1:14" x14ac:dyDescent="0.2">
      <c r="A12" s="11">
        <f t="shared" si="0"/>
        <v>11</v>
      </c>
      <c r="B12" s="12" t="s">
        <v>56</v>
      </c>
      <c r="C12" s="4" t="s">
        <v>21</v>
      </c>
      <c r="D12" s="4" t="s">
        <v>1</v>
      </c>
      <c r="E12" s="5">
        <v>7</v>
      </c>
      <c r="F12" s="5">
        <v>324</v>
      </c>
      <c r="G12" s="14">
        <v>70</v>
      </c>
      <c r="H12" s="5">
        <v>30</v>
      </c>
      <c r="I12" s="5">
        <v>54</v>
      </c>
      <c r="J12" s="5">
        <v>0</v>
      </c>
      <c r="K12" s="5">
        <v>154</v>
      </c>
      <c r="L12" s="5">
        <v>235</v>
      </c>
      <c r="M12" s="4" t="s">
        <v>22</v>
      </c>
      <c r="N12" s="4"/>
    </row>
    <row r="13" spans="1:14" ht="13.5" thickBot="1" x14ac:dyDescent="0.25">
      <c r="A13" s="16">
        <f t="shared" si="0"/>
        <v>12</v>
      </c>
      <c r="B13" s="17" t="s">
        <v>36</v>
      </c>
      <c r="C13" s="19" t="s">
        <v>17</v>
      </c>
      <c r="D13" s="19" t="s">
        <v>0</v>
      </c>
      <c r="E13" s="20">
        <v>8</v>
      </c>
      <c r="F13" s="20">
        <v>321</v>
      </c>
      <c r="G13" s="21">
        <v>70</v>
      </c>
      <c r="H13" s="20">
        <v>30</v>
      </c>
      <c r="I13" s="20">
        <v>54</v>
      </c>
      <c r="J13" s="20">
        <v>0</v>
      </c>
      <c r="K13" s="20">
        <v>154</v>
      </c>
      <c r="L13" s="20">
        <v>234</v>
      </c>
      <c r="M13" s="19" t="s">
        <v>13</v>
      </c>
      <c r="N13" s="18" t="s">
        <v>23</v>
      </c>
    </row>
    <row r="14" spans="1:14" x14ac:dyDescent="0.2">
      <c r="A14" s="9">
        <f t="shared" si="0"/>
        <v>13</v>
      </c>
      <c r="B14" s="3" t="s">
        <v>57</v>
      </c>
      <c r="C14" s="4" t="s">
        <v>21</v>
      </c>
      <c r="D14" s="4" t="s">
        <v>1</v>
      </c>
      <c r="E14" s="5">
        <v>8</v>
      </c>
      <c r="F14" s="5">
        <v>308</v>
      </c>
      <c r="G14" s="14">
        <v>59</v>
      </c>
      <c r="H14" s="5">
        <v>21</v>
      </c>
      <c r="I14" s="5">
        <v>64</v>
      </c>
      <c r="J14" s="5">
        <v>0</v>
      </c>
      <c r="K14" s="5">
        <v>144</v>
      </c>
      <c r="L14" s="5">
        <v>221</v>
      </c>
      <c r="M14" s="4" t="s">
        <v>58</v>
      </c>
      <c r="N14" s="1"/>
    </row>
    <row r="15" spans="1:14" x14ac:dyDescent="0.2">
      <c r="A15" s="9">
        <f t="shared" si="0"/>
        <v>14</v>
      </c>
      <c r="B15" s="3" t="s">
        <v>59</v>
      </c>
      <c r="C15" s="4" t="s">
        <v>15</v>
      </c>
      <c r="D15" s="4" t="s">
        <v>1</v>
      </c>
      <c r="E15" s="5">
        <v>8</v>
      </c>
      <c r="F15" s="5">
        <v>339</v>
      </c>
      <c r="G15" s="14">
        <v>70</v>
      </c>
      <c r="H15" s="5">
        <v>37</v>
      </c>
      <c r="I15" s="5">
        <v>26</v>
      </c>
      <c r="J15" s="5">
        <v>0</v>
      </c>
      <c r="K15" s="5">
        <v>133</v>
      </c>
      <c r="L15" s="5">
        <v>218</v>
      </c>
      <c r="M15" s="4" t="s">
        <v>60</v>
      </c>
      <c r="N15" s="1"/>
    </row>
    <row r="16" spans="1:14" x14ac:dyDescent="0.2">
      <c r="A16" s="9">
        <f t="shared" si="0"/>
        <v>14</v>
      </c>
      <c r="B16" s="3" t="s">
        <v>61</v>
      </c>
      <c r="C16" s="4" t="s">
        <v>26</v>
      </c>
      <c r="D16" s="4" t="s">
        <v>1</v>
      </c>
      <c r="E16" s="5">
        <v>8</v>
      </c>
      <c r="F16" s="5">
        <v>293</v>
      </c>
      <c r="G16" s="14">
        <v>68</v>
      </c>
      <c r="H16" s="5">
        <v>21</v>
      </c>
      <c r="I16" s="5">
        <v>54</v>
      </c>
      <c r="J16" s="5">
        <v>2</v>
      </c>
      <c r="K16" s="5">
        <v>145</v>
      </c>
      <c r="L16" s="5">
        <v>218</v>
      </c>
      <c r="M16" s="4" t="s">
        <v>62</v>
      </c>
      <c r="N16" s="1"/>
    </row>
    <row r="17" spans="1:14" x14ac:dyDescent="0.2">
      <c r="A17" s="9">
        <f t="shared" si="0"/>
        <v>16</v>
      </c>
      <c r="B17" s="3" t="s">
        <v>63</v>
      </c>
      <c r="C17" s="4" t="s">
        <v>21</v>
      </c>
      <c r="D17" s="4" t="s">
        <v>1</v>
      </c>
      <c r="E17" s="5">
        <v>7</v>
      </c>
      <c r="F17" s="5">
        <v>269</v>
      </c>
      <c r="G17" s="14">
        <v>68</v>
      </c>
      <c r="H17" s="5">
        <v>70</v>
      </c>
      <c r="I17" s="5">
        <v>12</v>
      </c>
      <c r="J17" s="5">
        <v>0</v>
      </c>
      <c r="K17" s="5">
        <v>150</v>
      </c>
      <c r="L17" s="5">
        <v>217</v>
      </c>
      <c r="M17" s="4" t="s">
        <v>22</v>
      </c>
      <c r="N17" s="1"/>
    </row>
    <row r="18" spans="1:14" x14ac:dyDescent="0.2">
      <c r="A18" s="9">
        <f t="shared" si="0"/>
        <v>17</v>
      </c>
      <c r="B18" s="3" t="s">
        <v>64</v>
      </c>
      <c r="C18" s="4" t="s">
        <v>21</v>
      </c>
      <c r="D18" s="4" t="s">
        <v>1</v>
      </c>
      <c r="E18" s="5">
        <v>8</v>
      </c>
      <c r="F18" s="5">
        <v>233</v>
      </c>
      <c r="G18" s="14">
        <v>70</v>
      </c>
      <c r="H18" s="5">
        <v>26</v>
      </c>
      <c r="I18" s="5">
        <v>54</v>
      </c>
      <c r="J18" s="5">
        <v>2</v>
      </c>
      <c r="K18" s="5">
        <v>152</v>
      </c>
      <c r="L18" s="5">
        <v>210</v>
      </c>
      <c r="M18" s="4" t="s">
        <v>22</v>
      </c>
      <c r="N18" s="1"/>
    </row>
    <row r="19" spans="1:14" x14ac:dyDescent="0.2">
      <c r="A19" s="9">
        <f t="shared" si="0"/>
        <v>18</v>
      </c>
      <c r="B19" s="3" t="s">
        <v>65</v>
      </c>
      <c r="C19" s="4" t="s">
        <v>26</v>
      </c>
      <c r="D19" s="4" t="s">
        <v>1</v>
      </c>
      <c r="E19" s="5">
        <v>8</v>
      </c>
      <c r="F19" s="5">
        <v>296</v>
      </c>
      <c r="G19" s="14">
        <v>70</v>
      </c>
      <c r="H19" s="5">
        <v>26</v>
      </c>
      <c r="I19" s="5">
        <v>32</v>
      </c>
      <c r="J19" s="5">
        <v>2</v>
      </c>
      <c r="K19" s="5">
        <v>130</v>
      </c>
      <c r="L19" s="5">
        <v>204</v>
      </c>
      <c r="M19" s="4" t="s">
        <v>62</v>
      </c>
      <c r="N19" s="1"/>
    </row>
    <row r="20" spans="1:14" x14ac:dyDescent="0.2">
      <c r="A20" s="9">
        <f t="shared" si="0"/>
        <v>19</v>
      </c>
      <c r="B20" s="3" t="s">
        <v>38</v>
      </c>
      <c r="C20" s="4" t="s">
        <v>39</v>
      </c>
      <c r="D20" s="4" t="s">
        <v>40</v>
      </c>
      <c r="E20" s="5">
        <v>6</v>
      </c>
      <c r="F20" s="5">
        <v>299</v>
      </c>
      <c r="G20" s="14">
        <v>46</v>
      </c>
      <c r="H20" s="5">
        <v>51</v>
      </c>
      <c r="I20" s="5">
        <v>30</v>
      </c>
      <c r="J20" s="5">
        <v>0</v>
      </c>
      <c r="K20" s="5">
        <v>127</v>
      </c>
      <c r="L20" s="5">
        <v>202</v>
      </c>
      <c r="M20" s="4" t="s">
        <v>42</v>
      </c>
      <c r="N20" s="1"/>
    </row>
    <row r="21" spans="1:14" x14ac:dyDescent="0.2">
      <c r="A21" s="9">
        <f t="shared" si="0"/>
        <v>20</v>
      </c>
      <c r="B21" s="3" t="s">
        <v>66</v>
      </c>
      <c r="C21" s="4" t="s">
        <v>15</v>
      </c>
      <c r="D21" s="4" t="s">
        <v>1</v>
      </c>
      <c r="E21" s="5">
        <v>8</v>
      </c>
      <c r="F21" s="5">
        <v>223</v>
      </c>
      <c r="G21" s="14">
        <v>70</v>
      </c>
      <c r="H21" s="5">
        <v>45</v>
      </c>
      <c r="I21" s="5">
        <v>28</v>
      </c>
      <c r="J21" s="5">
        <v>2</v>
      </c>
      <c r="K21" s="5">
        <v>145</v>
      </c>
      <c r="L21" s="5">
        <v>201</v>
      </c>
      <c r="M21" s="4" t="s">
        <v>67</v>
      </c>
      <c r="N21" s="1"/>
    </row>
    <row r="22" spans="1:14" x14ac:dyDescent="0.2">
      <c r="A22" s="9">
        <f t="shared" si="0"/>
        <v>21</v>
      </c>
      <c r="B22" s="3" t="s">
        <v>68</v>
      </c>
      <c r="C22" s="4" t="s">
        <v>26</v>
      </c>
      <c r="D22" s="4" t="s">
        <v>1</v>
      </c>
      <c r="E22" s="5">
        <v>8</v>
      </c>
      <c r="F22" s="5">
        <v>320</v>
      </c>
      <c r="G22" s="14">
        <v>67</v>
      </c>
      <c r="H22" s="5">
        <v>26</v>
      </c>
      <c r="I22" s="5">
        <v>22</v>
      </c>
      <c r="J22" s="5">
        <v>4</v>
      </c>
      <c r="K22" s="5">
        <v>119</v>
      </c>
      <c r="L22" s="5">
        <v>199</v>
      </c>
      <c r="M22" s="4" t="s">
        <v>62</v>
      </c>
      <c r="N22" s="1"/>
    </row>
    <row r="23" spans="1:14" x14ac:dyDescent="0.2">
      <c r="A23" s="9">
        <f t="shared" si="0"/>
        <v>22</v>
      </c>
      <c r="B23" s="3" t="s">
        <v>69</v>
      </c>
      <c r="C23" s="4" t="s">
        <v>17</v>
      </c>
      <c r="D23" s="4" t="s">
        <v>0</v>
      </c>
      <c r="E23" s="5">
        <v>8</v>
      </c>
      <c r="F23" s="5">
        <v>186</v>
      </c>
      <c r="G23" s="14">
        <v>70</v>
      </c>
      <c r="H23" s="5">
        <v>23</v>
      </c>
      <c r="I23" s="5">
        <v>54</v>
      </c>
      <c r="J23" s="5">
        <v>2</v>
      </c>
      <c r="K23" s="5">
        <v>149</v>
      </c>
      <c r="L23" s="5">
        <v>196</v>
      </c>
      <c r="M23" s="4" t="s">
        <v>13</v>
      </c>
      <c r="N23" s="1"/>
    </row>
    <row r="24" spans="1:14" x14ac:dyDescent="0.2">
      <c r="A24" s="9">
        <f t="shared" si="0"/>
        <v>23</v>
      </c>
      <c r="B24" s="3" t="s">
        <v>70</v>
      </c>
      <c r="C24" s="4" t="s">
        <v>21</v>
      </c>
      <c r="D24" s="4" t="s">
        <v>1</v>
      </c>
      <c r="E24" s="5">
        <v>7</v>
      </c>
      <c r="F24" s="5">
        <v>213</v>
      </c>
      <c r="G24" s="14">
        <v>67</v>
      </c>
      <c r="H24" s="5">
        <v>26</v>
      </c>
      <c r="I24" s="5">
        <v>44</v>
      </c>
      <c r="J24" s="5">
        <v>2</v>
      </c>
      <c r="K24" s="5">
        <v>139</v>
      </c>
      <c r="L24" s="5">
        <v>192</v>
      </c>
      <c r="M24" s="4" t="s">
        <v>22</v>
      </c>
      <c r="N24" s="1"/>
    </row>
    <row r="25" spans="1:14" x14ac:dyDescent="0.2">
      <c r="A25" s="9">
        <f t="shared" si="0"/>
        <v>24</v>
      </c>
      <c r="B25" s="3" t="s">
        <v>71</v>
      </c>
      <c r="C25" s="4" t="s">
        <v>21</v>
      </c>
      <c r="D25" s="4" t="s">
        <v>1</v>
      </c>
      <c r="E25" s="5">
        <v>7</v>
      </c>
      <c r="F25" s="5">
        <v>323</v>
      </c>
      <c r="G25" s="14">
        <v>70</v>
      </c>
      <c r="H25" s="5">
        <v>26</v>
      </c>
      <c r="I25" s="5">
        <v>12</v>
      </c>
      <c r="J25" s="5">
        <v>0</v>
      </c>
      <c r="K25" s="5">
        <v>108</v>
      </c>
      <c r="L25" s="5">
        <v>189</v>
      </c>
      <c r="M25" s="4" t="s">
        <v>22</v>
      </c>
      <c r="N25" s="1"/>
    </row>
    <row r="26" spans="1:14" x14ac:dyDescent="0.2">
      <c r="A26" s="9">
        <f t="shared" si="0"/>
        <v>25</v>
      </c>
      <c r="B26" s="3" t="s">
        <v>72</v>
      </c>
      <c r="C26" s="4" t="s">
        <v>73</v>
      </c>
      <c r="D26" s="4" t="s">
        <v>35</v>
      </c>
      <c r="E26" s="5">
        <v>7</v>
      </c>
      <c r="F26" s="5">
        <v>247</v>
      </c>
      <c r="G26" s="14">
        <v>70</v>
      </c>
      <c r="H26" s="5">
        <v>25</v>
      </c>
      <c r="I26" s="5">
        <v>16</v>
      </c>
      <c r="J26" s="5">
        <v>2</v>
      </c>
      <c r="K26" s="5">
        <v>113</v>
      </c>
      <c r="L26" s="5">
        <v>175</v>
      </c>
      <c r="M26" s="4" t="s">
        <v>74</v>
      </c>
      <c r="N26" s="1"/>
    </row>
    <row r="27" spans="1:14" x14ac:dyDescent="0.2">
      <c r="A27" s="9">
        <f t="shared" si="0"/>
        <v>25</v>
      </c>
      <c r="B27" s="3" t="s">
        <v>75</v>
      </c>
      <c r="C27" s="4" t="s">
        <v>21</v>
      </c>
      <c r="D27" s="4" t="s">
        <v>1</v>
      </c>
      <c r="E27" s="5">
        <v>8</v>
      </c>
      <c r="F27" s="5">
        <v>225</v>
      </c>
      <c r="G27" s="14">
        <v>69</v>
      </c>
      <c r="H27" s="5">
        <v>30</v>
      </c>
      <c r="I27" s="5">
        <v>20</v>
      </c>
      <c r="J27" s="5">
        <v>0</v>
      </c>
      <c r="K27" s="5">
        <v>119</v>
      </c>
      <c r="L27" s="5">
        <v>175</v>
      </c>
      <c r="M27" s="4" t="s">
        <v>22</v>
      </c>
      <c r="N27" s="1"/>
    </row>
    <row r="28" spans="1:14" x14ac:dyDescent="0.2">
      <c r="A28" s="9">
        <f t="shared" si="0"/>
        <v>25</v>
      </c>
      <c r="B28" s="3" t="s">
        <v>76</v>
      </c>
      <c r="C28" s="4" t="s">
        <v>33</v>
      </c>
      <c r="D28" s="4" t="s">
        <v>25</v>
      </c>
      <c r="E28" s="5">
        <v>7</v>
      </c>
      <c r="F28" s="5">
        <v>217</v>
      </c>
      <c r="G28" s="14">
        <v>68</v>
      </c>
      <c r="H28" s="5">
        <v>37</v>
      </c>
      <c r="I28" s="5">
        <v>16</v>
      </c>
      <c r="J28" s="5">
        <v>0</v>
      </c>
      <c r="K28" s="5">
        <v>121</v>
      </c>
      <c r="L28" s="5">
        <v>175</v>
      </c>
      <c r="M28" s="4" t="s">
        <v>55</v>
      </c>
      <c r="N28" s="1"/>
    </row>
    <row r="29" spans="1:14" x14ac:dyDescent="0.2">
      <c r="A29" s="9">
        <f t="shared" si="0"/>
        <v>28</v>
      </c>
      <c r="B29" s="3" t="s">
        <v>77</v>
      </c>
      <c r="C29" s="4" t="s">
        <v>18</v>
      </c>
      <c r="D29" s="4" t="s">
        <v>19</v>
      </c>
      <c r="E29" s="5">
        <v>7</v>
      </c>
      <c r="F29" s="5">
        <v>220</v>
      </c>
      <c r="G29" s="14">
        <v>66</v>
      </c>
      <c r="H29" s="5">
        <v>39</v>
      </c>
      <c r="I29" s="5">
        <v>12</v>
      </c>
      <c r="J29" s="5">
        <v>0</v>
      </c>
      <c r="K29" s="5">
        <v>117</v>
      </c>
      <c r="L29" s="5">
        <v>172</v>
      </c>
      <c r="M29" s="4" t="s">
        <v>20</v>
      </c>
      <c r="N29" s="1"/>
    </row>
    <row r="30" spans="1:14" x14ac:dyDescent="0.2">
      <c r="A30" s="9">
        <f t="shared" si="0"/>
        <v>29</v>
      </c>
      <c r="B30" s="3" t="s">
        <v>41</v>
      </c>
      <c r="C30" s="4" t="s">
        <v>17</v>
      </c>
      <c r="D30" s="4" t="s">
        <v>0</v>
      </c>
      <c r="E30" s="5">
        <v>8</v>
      </c>
      <c r="F30" s="5">
        <v>327</v>
      </c>
      <c r="G30" s="14">
        <v>45</v>
      </c>
      <c r="H30" s="5">
        <v>26</v>
      </c>
      <c r="I30" s="5">
        <v>16</v>
      </c>
      <c r="J30" s="5">
        <v>0</v>
      </c>
      <c r="K30" s="5">
        <v>87</v>
      </c>
      <c r="L30" s="5">
        <v>169</v>
      </c>
      <c r="M30" s="4" t="s">
        <v>13</v>
      </c>
      <c r="N30" s="1"/>
    </row>
    <row r="31" spans="1:14" x14ac:dyDescent="0.2">
      <c r="A31" s="9">
        <f t="shared" si="0"/>
        <v>30</v>
      </c>
      <c r="B31" s="3" t="s">
        <v>78</v>
      </c>
      <c r="C31" s="4" t="s">
        <v>15</v>
      </c>
      <c r="D31" s="4" t="s">
        <v>1</v>
      </c>
      <c r="E31" s="5">
        <v>8</v>
      </c>
      <c r="F31" s="5">
        <v>305</v>
      </c>
      <c r="G31" s="14">
        <v>62</v>
      </c>
      <c r="H31" s="5">
        <v>26</v>
      </c>
      <c r="I31" s="5">
        <v>4</v>
      </c>
      <c r="J31" s="5">
        <v>0</v>
      </c>
      <c r="K31" s="5">
        <v>92</v>
      </c>
      <c r="L31" s="5">
        <v>168</v>
      </c>
      <c r="M31" s="4" t="s">
        <v>79</v>
      </c>
      <c r="N31" s="1"/>
    </row>
    <row r="32" spans="1:14" x14ac:dyDescent="0.2">
      <c r="A32" s="9">
        <f t="shared" si="0"/>
        <v>31</v>
      </c>
      <c r="B32" s="3" t="s">
        <v>80</v>
      </c>
      <c r="C32" s="4" t="s">
        <v>21</v>
      </c>
      <c r="D32" s="4" t="s">
        <v>1</v>
      </c>
      <c r="E32" s="5">
        <v>7</v>
      </c>
      <c r="F32" s="5">
        <v>211</v>
      </c>
      <c r="G32" s="14">
        <v>68</v>
      </c>
      <c r="H32" s="5">
        <v>30</v>
      </c>
      <c r="I32" s="5">
        <v>16</v>
      </c>
      <c r="J32" s="5">
        <v>0</v>
      </c>
      <c r="K32" s="5">
        <v>114</v>
      </c>
      <c r="L32" s="5">
        <v>167</v>
      </c>
      <c r="M32" s="4" t="s">
        <v>22</v>
      </c>
      <c r="N32" s="1"/>
    </row>
    <row r="33" spans="1:14" x14ac:dyDescent="0.2">
      <c r="A33" s="9">
        <f t="shared" si="0"/>
        <v>32</v>
      </c>
      <c r="B33" s="3" t="s">
        <v>81</v>
      </c>
      <c r="C33" s="4" t="s">
        <v>82</v>
      </c>
      <c r="D33" s="4" t="s">
        <v>83</v>
      </c>
      <c r="E33" s="5">
        <v>8</v>
      </c>
      <c r="F33" s="5">
        <v>212</v>
      </c>
      <c r="G33" s="14">
        <v>59</v>
      </c>
      <c r="H33" s="5">
        <v>21</v>
      </c>
      <c r="I33" s="5">
        <v>12</v>
      </c>
      <c r="J33" s="5">
        <v>2</v>
      </c>
      <c r="K33" s="5">
        <v>94</v>
      </c>
      <c r="L33" s="5">
        <v>147</v>
      </c>
      <c r="M33" s="4" t="s">
        <v>84</v>
      </c>
      <c r="N33" s="1"/>
    </row>
    <row r="34" spans="1:14" x14ac:dyDescent="0.2">
      <c r="A34" s="9">
        <f t="shared" si="0"/>
        <v>33</v>
      </c>
      <c r="B34" s="3" t="s">
        <v>85</v>
      </c>
      <c r="C34" s="4" t="s">
        <v>29</v>
      </c>
      <c r="D34" s="4" t="s">
        <v>1</v>
      </c>
      <c r="E34" s="5">
        <v>7</v>
      </c>
      <c r="F34" s="5">
        <v>210</v>
      </c>
      <c r="G34" s="14">
        <v>43</v>
      </c>
      <c r="H34" s="5">
        <v>26</v>
      </c>
      <c r="I34" s="5">
        <v>12</v>
      </c>
      <c r="J34" s="5">
        <v>0</v>
      </c>
      <c r="K34" s="5">
        <v>81</v>
      </c>
      <c r="L34" s="5">
        <v>134</v>
      </c>
      <c r="M34" s="4" t="s">
        <v>86</v>
      </c>
      <c r="N34" s="1"/>
    </row>
    <row r="35" spans="1:14" x14ac:dyDescent="0.2">
      <c r="A35" s="9">
        <f t="shared" si="0"/>
        <v>34</v>
      </c>
      <c r="B35" s="2" t="s">
        <v>87</v>
      </c>
      <c r="C35" s="4" t="s">
        <v>88</v>
      </c>
      <c r="D35" s="4" t="s">
        <v>89</v>
      </c>
      <c r="E35" s="5">
        <v>7</v>
      </c>
      <c r="F35" s="5">
        <v>257</v>
      </c>
      <c r="G35" s="14">
        <v>41</v>
      </c>
      <c r="H35" s="5">
        <v>21</v>
      </c>
      <c r="I35" s="5">
        <v>0</v>
      </c>
      <c r="J35" s="5">
        <v>0</v>
      </c>
      <c r="K35" s="5">
        <v>62</v>
      </c>
      <c r="L35" s="5">
        <v>126</v>
      </c>
      <c r="M35" s="4" t="s">
        <v>90</v>
      </c>
      <c r="N35" s="1"/>
    </row>
    <row r="36" spans="1:14" x14ac:dyDescent="0.2">
      <c r="A36" s="9">
        <f t="shared" si="0"/>
        <v>35</v>
      </c>
      <c r="B36" s="3" t="s">
        <v>91</v>
      </c>
      <c r="C36" s="4" t="s">
        <v>17</v>
      </c>
      <c r="D36" s="4" t="s">
        <v>0</v>
      </c>
      <c r="E36" s="5">
        <v>7</v>
      </c>
      <c r="F36" s="5">
        <v>185</v>
      </c>
      <c r="G36" s="14">
        <v>68</v>
      </c>
      <c r="H36" s="5">
        <v>0</v>
      </c>
      <c r="I36" s="5">
        <v>0</v>
      </c>
      <c r="J36" s="5">
        <v>0</v>
      </c>
      <c r="K36" s="5">
        <v>68</v>
      </c>
      <c r="L36" s="5">
        <v>114</v>
      </c>
      <c r="M36" s="4" t="s">
        <v>92</v>
      </c>
      <c r="N36" s="1"/>
    </row>
    <row r="37" spans="1:14" x14ac:dyDescent="0.2">
      <c r="A37" s="9">
        <f t="shared" si="0"/>
        <v>36</v>
      </c>
      <c r="B37" s="3" t="s">
        <v>93</v>
      </c>
      <c r="C37" s="4" t="s">
        <v>21</v>
      </c>
      <c r="D37" s="4" t="s">
        <v>1</v>
      </c>
      <c r="E37" s="5">
        <v>8</v>
      </c>
      <c r="F37" s="5">
        <v>192</v>
      </c>
      <c r="G37" s="14">
        <v>26</v>
      </c>
      <c r="H37" s="5">
        <v>23</v>
      </c>
      <c r="I37" s="5">
        <v>16</v>
      </c>
      <c r="J37" s="5">
        <v>0</v>
      </c>
      <c r="K37" s="5">
        <v>65</v>
      </c>
      <c r="L37" s="5">
        <v>113</v>
      </c>
      <c r="M37" s="4" t="s">
        <v>22</v>
      </c>
      <c r="N37" s="1"/>
    </row>
    <row r="38" spans="1:14" x14ac:dyDescent="0.2">
      <c r="A38" s="9">
        <f t="shared" si="0"/>
        <v>37</v>
      </c>
      <c r="B38" s="3" t="s">
        <v>94</v>
      </c>
      <c r="C38" s="4" t="s">
        <v>21</v>
      </c>
      <c r="D38" s="4" t="s">
        <v>1</v>
      </c>
      <c r="E38" s="5">
        <v>8</v>
      </c>
      <c r="F38" s="5">
        <v>240</v>
      </c>
      <c r="G38" s="14">
        <v>6</v>
      </c>
      <c r="H38" s="5">
        <v>0</v>
      </c>
      <c r="I38" s="5">
        <v>12</v>
      </c>
      <c r="J38" s="5">
        <v>0</v>
      </c>
      <c r="K38" s="5">
        <v>18</v>
      </c>
      <c r="L38" s="5">
        <v>78</v>
      </c>
      <c r="M38" s="4" t="s">
        <v>22</v>
      </c>
    </row>
    <row r="39" spans="1:14" x14ac:dyDescent="0.2">
      <c r="A39" s="9">
        <f t="shared" si="0"/>
        <v>38</v>
      </c>
      <c r="B39" s="3" t="s">
        <v>95</v>
      </c>
      <c r="C39" s="4" t="s">
        <v>21</v>
      </c>
      <c r="D39" s="4" t="s">
        <v>1</v>
      </c>
      <c r="E39" s="5">
        <v>8</v>
      </c>
      <c r="F39" s="5">
        <v>285</v>
      </c>
      <c r="G39" s="14"/>
      <c r="H39" s="5"/>
      <c r="I39" s="5"/>
      <c r="J39" s="5"/>
      <c r="K39" s="5"/>
      <c r="L39" s="5">
        <v>71</v>
      </c>
      <c r="M39" s="4" t="s">
        <v>22</v>
      </c>
      <c r="N39" s="1"/>
    </row>
    <row r="40" spans="1:14" x14ac:dyDescent="0.2">
      <c r="A40" s="9">
        <f t="shared" si="0"/>
        <v>39</v>
      </c>
      <c r="B40" s="3" t="s">
        <v>96</v>
      </c>
      <c r="C40" s="4" t="s">
        <v>24</v>
      </c>
      <c r="D40" s="4" t="s">
        <v>1</v>
      </c>
      <c r="E40" s="5">
        <v>6</v>
      </c>
      <c r="F40" s="5">
        <v>275</v>
      </c>
      <c r="G40" s="14"/>
      <c r="H40" s="5"/>
      <c r="I40" s="5"/>
      <c r="J40" s="5"/>
      <c r="K40" s="5"/>
      <c r="L40" s="5">
        <v>69</v>
      </c>
      <c r="M40" s="4" t="s">
        <v>97</v>
      </c>
      <c r="N40" s="1"/>
    </row>
    <row r="41" spans="1:14" x14ac:dyDescent="0.2">
      <c r="A41" s="9">
        <f t="shared" si="0"/>
        <v>40</v>
      </c>
      <c r="B41" s="3" t="s">
        <v>98</v>
      </c>
      <c r="C41" s="4" t="s">
        <v>21</v>
      </c>
      <c r="D41" s="4" t="s">
        <v>1</v>
      </c>
      <c r="E41" s="5">
        <v>7</v>
      </c>
      <c r="F41" s="5">
        <v>235</v>
      </c>
      <c r="G41" s="14"/>
      <c r="H41" s="5"/>
      <c r="I41" s="5"/>
      <c r="J41" s="5"/>
      <c r="K41" s="5"/>
      <c r="L41" s="5">
        <v>59</v>
      </c>
      <c r="M41" s="4" t="s">
        <v>99</v>
      </c>
      <c r="N41" s="1"/>
    </row>
    <row r="42" spans="1:14" x14ac:dyDescent="0.2">
      <c r="A42" s="9">
        <f t="shared" si="0"/>
        <v>41</v>
      </c>
      <c r="B42" s="3" t="s">
        <v>100</v>
      </c>
      <c r="C42" s="4" t="s">
        <v>101</v>
      </c>
      <c r="D42" s="4" t="s">
        <v>102</v>
      </c>
      <c r="E42" s="5">
        <v>8</v>
      </c>
      <c r="F42" s="5">
        <v>198</v>
      </c>
      <c r="G42" s="14"/>
      <c r="H42" s="5"/>
      <c r="I42" s="5"/>
      <c r="J42" s="5"/>
      <c r="K42" s="5"/>
      <c r="L42" s="5">
        <v>50</v>
      </c>
      <c r="M42" s="4" t="s">
        <v>103</v>
      </c>
      <c r="N42" s="1"/>
    </row>
    <row r="43" spans="1:14" x14ac:dyDescent="0.2">
      <c r="A43" s="9">
        <f t="shared" si="0"/>
        <v>42</v>
      </c>
      <c r="B43" s="3" t="s">
        <v>104</v>
      </c>
      <c r="C43" s="4" t="s">
        <v>105</v>
      </c>
      <c r="D43" s="4" t="s">
        <v>106</v>
      </c>
      <c r="E43" s="5">
        <v>8</v>
      </c>
      <c r="F43" s="5">
        <v>182</v>
      </c>
      <c r="G43" s="14"/>
      <c r="H43" s="5"/>
      <c r="I43" s="5"/>
      <c r="J43" s="5"/>
      <c r="K43" s="5"/>
      <c r="L43" s="5">
        <v>46</v>
      </c>
      <c r="M43" s="4" t="s">
        <v>107</v>
      </c>
      <c r="N43" s="1"/>
    </row>
    <row r="44" spans="1:14" x14ac:dyDescent="0.2">
      <c r="K44" s="5"/>
    </row>
    <row r="45" spans="1:14" x14ac:dyDescent="0.2">
      <c r="D45" s="6" t="s">
        <v>31</v>
      </c>
      <c r="G45" s="15">
        <f t="shared" ref="G45:L45" si="1">AVERAGE(G2:G44)</f>
        <v>62.810810810810814</v>
      </c>
      <c r="H45" s="15">
        <f t="shared" si="1"/>
        <v>35.729729729729726</v>
      </c>
      <c r="I45" s="15">
        <f t="shared" si="1"/>
        <v>37.297297297297298</v>
      </c>
      <c r="J45" s="15">
        <f t="shared" si="1"/>
        <v>3.8918918918918921</v>
      </c>
      <c r="K45" s="15">
        <f t="shared" si="1"/>
        <v>139.72972972972974</v>
      </c>
      <c r="L45" s="15">
        <f t="shared" si="1"/>
        <v>191.73809523809524</v>
      </c>
    </row>
    <row r="46" spans="1:14" x14ac:dyDescent="0.2">
      <c r="D46" s="6" t="s">
        <v>32</v>
      </c>
      <c r="G46" s="15">
        <f>COUNTIFS(G2:G43,G2)</f>
        <v>18</v>
      </c>
      <c r="H46" s="15">
        <f>COUNTIFS(H2:H43,H2)</f>
        <v>3</v>
      </c>
      <c r="I46" s="15">
        <f>COUNTIFS(I2:I43,I2)</f>
        <v>4</v>
      </c>
      <c r="J46" s="15">
        <f>COUNTIFS(J2:J43,J2)</f>
        <v>1</v>
      </c>
      <c r="K46" s="15"/>
      <c r="L46" s="15"/>
    </row>
    <row r="47" spans="1:14" x14ac:dyDescent="0.2">
      <c r="K47" s="5"/>
    </row>
    <row r="48" spans="1:14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</sheetData>
  <sortState xmlns:xlrd2="http://schemas.microsoft.com/office/spreadsheetml/2017/richdata2" ref="B2:M13">
    <sortCondition descending="1" ref="L2:L13"/>
    <sortCondition descending="1" ref="K2:K13"/>
    <sortCondition descending="1" ref="F2:F13"/>
    <sortCondition ref="B2:B13"/>
  </sortState>
  <pageMargins left="0.35433070866141736" right="0.35433070866141736" top="0.98425196850393704" bottom="0.98425196850393704" header="0.51181102362204722" footer="0.51181102362204722"/>
  <pageSetup paperSize="9" orientation="landscape" r:id="rId1"/>
  <headerFooter>
    <oddHeader>&amp;LNemes Tihamér Nemzetközi Programozási Verseny 2023
&amp;C1. korcsoport: 5-8. osztályosok&amp;RVégeredmény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USER</cp:lastModifiedBy>
  <cp:lastPrinted>2016-02-27T13:20:53Z</cp:lastPrinted>
  <dcterms:created xsi:type="dcterms:W3CDTF">2021-03-07T08:02:55Z</dcterms:created>
  <dcterms:modified xsi:type="dcterms:W3CDTF">2023-05-20T11:12:26Z</dcterms:modified>
</cp:coreProperties>
</file>